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Пользователь\Documents\2018-12-15 Открытие сезона\"/>
    </mc:Choice>
  </mc:AlternateContent>
  <bookViews>
    <workbookView xWindow="0" yWindow="0" windowWidth="25200" windowHeight="11880" tabRatio="500"/>
  </bookViews>
  <sheets>
    <sheet name="Протокол" sheetId="1" r:id="rId1"/>
    <sheet name="Результаты" sheetId="2" r:id="rId2"/>
  </sheets>
  <definedNames>
    <definedName name="_xlnm.Print_Titles" localSheetId="0">Протокол!$19:$19</definedName>
    <definedName name="_xlnm.Print_Area" localSheetId="0">Протокол!$B:$M</definedName>
  </definedNames>
  <calcPr calcId="162913"/>
</workbook>
</file>

<file path=xl/calcChain.xml><?xml version="1.0" encoding="utf-8"?>
<calcChain xmlns="http://schemas.openxmlformats.org/spreadsheetml/2006/main">
  <c r="B21" i="1" l="1"/>
  <c r="C21" i="1"/>
  <c r="D21" i="1"/>
  <c r="G21" i="1"/>
  <c r="J21" i="1"/>
  <c r="K21" i="1"/>
  <c r="L21" i="1"/>
  <c r="M21" i="1"/>
  <c r="B22" i="1"/>
  <c r="C22" i="1"/>
  <c r="D22" i="1"/>
  <c r="G22" i="1"/>
  <c r="J22" i="1"/>
  <c r="K22" i="1"/>
  <c r="L22" i="1"/>
  <c r="M22" i="1"/>
  <c r="B23" i="1"/>
  <c r="C23" i="1"/>
  <c r="D23" i="1"/>
  <c r="G23" i="1"/>
  <c r="J23" i="1"/>
  <c r="K23" i="1"/>
  <c r="L23" i="1"/>
  <c r="M23" i="1"/>
  <c r="B24" i="1"/>
  <c r="C24" i="1"/>
  <c r="D24" i="1"/>
  <c r="G24" i="1"/>
  <c r="J24" i="1"/>
  <c r="K24" i="1"/>
  <c r="L24" i="1"/>
  <c r="M24" i="1"/>
  <c r="B25" i="1"/>
  <c r="C25" i="1"/>
  <c r="D25" i="1"/>
  <c r="G25" i="1"/>
  <c r="J25" i="1"/>
  <c r="K25" i="1"/>
  <c r="L25" i="1"/>
  <c r="M25" i="1"/>
  <c r="B26" i="1"/>
  <c r="C26" i="1"/>
  <c r="D26" i="1"/>
  <c r="G26" i="1"/>
  <c r="J26" i="1"/>
  <c r="K26" i="1"/>
  <c r="L26" i="1"/>
  <c r="M26" i="1"/>
  <c r="B27" i="1"/>
  <c r="C27" i="1"/>
  <c r="D27" i="1"/>
  <c r="G27" i="1"/>
  <c r="J27" i="1"/>
  <c r="K27" i="1"/>
  <c r="L27" i="1"/>
  <c r="M27" i="1"/>
  <c r="B28" i="1"/>
  <c r="C28" i="1"/>
  <c r="D28" i="1"/>
  <c r="G28" i="1"/>
  <c r="J28" i="1"/>
  <c r="K28" i="1"/>
  <c r="L28" i="1"/>
  <c r="M28" i="1"/>
  <c r="B29" i="1"/>
  <c r="C29" i="1"/>
  <c r="D29" i="1"/>
  <c r="G29" i="1"/>
  <c r="J29" i="1"/>
  <c r="K29" i="1"/>
  <c r="L29" i="1"/>
  <c r="M29" i="1"/>
  <c r="B30" i="1"/>
  <c r="C30" i="1"/>
  <c r="D30" i="1"/>
  <c r="G30" i="1"/>
  <c r="J30" i="1"/>
  <c r="K30" i="1"/>
  <c r="L30" i="1"/>
  <c r="M30" i="1"/>
  <c r="B31" i="1"/>
  <c r="C31" i="1"/>
  <c r="D31" i="1"/>
  <c r="G31" i="1"/>
  <c r="J31" i="1"/>
  <c r="K31" i="1"/>
  <c r="L31" i="1"/>
  <c r="M31" i="1"/>
  <c r="B32" i="1"/>
  <c r="C32" i="1"/>
  <c r="D32" i="1"/>
  <c r="G32" i="1"/>
  <c r="J32" i="1"/>
  <c r="K32" i="1"/>
  <c r="L32" i="1"/>
  <c r="M32" i="1"/>
  <c r="B33" i="1"/>
  <c r="C33" i="1"/>
  <c r="D33" i="1"/>
  <c r="G33" i="1"/>
  <c r="J33" i="1"/>
  <c r="K33" i="1"/>
  <c r="L33" i="1"/>
  <c r="M33" i="1"/>
  <c r="B34" i="1"/>
  <c r="C34" i="1"/>
  <c r="D34" i="1"/>
  <c r="G34" i="1"/>
  <c r="J34" i="1"/>
  <c r="K34" i="1"/>
  <c r="L34" i="1"/>
  <c r="M34" i="1"/>
  <c r="B35" i="1"/>
  <c r="C35" i="1"/>
  <c r="D35" i="1"/>
  <c r="G35" i="1"/>
  <c r="J35" i="1"/>
  <c r="K35" i="1"/>
  <c r="L35" i="1"/>
  <c r="M35" i="1"/>
  <c r="B36" i="1"/>
  <c r="C36" i="1"/>
  <c r="D36" i="1"/>
  <c r="G36" i="1"/>
  <c r="J36" i="1"/>
  <c r="I36" i="1" s="1"/>
  <c r="K36" i="1"/>
  <c r="L36" i="1"/>
  <c r="M36" i="1"/>
  <c r="B37" i="1"/>
  <c r="C37" i="1"/>
  <c r="D37" i="1"/>
  <c r="G37" i="1"/>
  <c r="J37" i="1"/>
  <c r="K37" i="1"/>
  <c r="L37" i="1"/>
  <c r="M37" i="1"/>
  <c r="B38" i="1"/>
  <c r="C38" i="1"/>
  <c r="D38" i="1"/>
  <c r="G38" i="1"/>
  <c r="J38" i="1"/>
  <c r="K38" i="1"/>
  <c r="L38" i="1"/>
  <c r="M38" i="1"/>
  <c r="B39" i="1"/>
  <c r="C39" i="1"/>
  <c r="D39" i="1"/>
  <c r="G39" i="1"/>
  <c r="J39" i="1"/>
  <c r="K39" i="1"/>
  <c r="L39" i="1"/>
  <c r="M39" i="1"/>
  <c r="B40" i="1"/>
  <c r="C40" i="1"/>
  <c r="D40" i="1"/>
  <c r="G40" i="1"/>
  <c r="J40" i="1"/>
  <c r="K40" i="1"/>
  <c r="L40" i="1"/>
  <c r="M40" i="1"/>
  <c r="B41" i="1"/>
  <c r="C41" i="1"/>
  <c r="D41" i="1"/>
  <c r="G41" i="1"/>
  <c r="J41" i="1"/>
  <c r="K41" i="1"/>
  <c r="L41" i="1"/>
  <c r="M41" i="1"/>
  <c r="B42" i="1"/>
  <c r="C42" i="1"/>
  <c r="D42" i="1"/>
  <c r="G42" i="1"/>
  <c r="J42" i="1"/>
  <c r="I42" i="1" s="1"/>
  <c r="K42" i="1"/>
  <c r="L42" i="1"/>
  <c r="M42" i="1"/>
  <c r="B43" i="1"/>
  <c r="C43" i="1"/>
  <c r="D43" i="1"/>
  <c r="G43" i="1"/>
  <c r="J43" i="1"/>
  <c r="K43" i="1"/>
  <c r="L43" i="1"/>
  <c r="M43" i="1"/>
  <c r="B44" i="1"/>
  <c r="C44" i="1"/>
  <c r="D44" i="1"/>
  <c r="G44" i="1"/>
  <c r="J44" i="1"/>
  <c r="K44" i="1"/>
  <c r="L44" i="1"/>
  <c r="M44" i="1"/>
  <c r="B45" i="1"/>
  <c r="C45" i="1"/>
  <c r="D45" i="1"/>
  <c r="G45" i="1"/>
  <c r="J45" i="1"/>
  <c r="K45" i="1"/>
  <c r="L45" i="1"/>
  <c r="M45" i="1"/>
  <c r="B46" i="1"/>
  <c r="C46" i="1"/>
  <c r="D46" i="1"/>
  <c r="G46" i="1"/>
  <c r="J46" i="1"/>
  <c r="K46" i="1"/>
  <c r="L46" i="1"/>
  <c r="M46" i="1"/>
  <c r="B47" i="1"/>
  <c r="C47" i="1"/>
  <c r="D47" i="1"/>
  <c r="G47" i="1"/>
  <c r="J47" i="1"/>
  <c r="K47" i="1"/>
  <c r="L47" i="1"/>
  <c r="M47" i="1"/>
  <c r="B48" i="1"/>
  <c r="C48" i="1"/>
  <c r="D48" i="1"/>
  <c r="G48" i="1"/>
  <c r="J48" i="1"/>
  <c r="K48" i="1"/>
  <c r="L48" i="1"/>
  <c r="M48" i="1"/>
  <c r="B49" i="1"/>
  <c r="C49" i="1"/>
  <c r="D49" i="1"/>
  <c r="G49" i="1"/>
  <c r="J49" i="1"/>
  <c r="K49" i="1"/>
  <c r="L49" i="1"/>
  <c r="M49" i="1"/>
  <c r="I20" i="1"/>
  <c r="J20" i="1"/>
  <c r="M20" i="1"/>
  <c r="L20" i="1"/>
  <c r="I34" i="1" l="1"/>
  <c r="I33" i="1"/>
  <c r="I32" i="1"/>
  <c r="I30" i="1"/>
  <c r="I28" i="1"/>
  <c r="I49" i="1"/>
  <c r="I48" i="1"/>
  <c r="I46" i="1"/>
  <c r="I44" i="1"/>
  <c r="I40" i="1"/>
  <c r="I38" i="1"/>
  <c r="I47" i="1"/>
  <c r="I43" i="1"/>
  <c r="I45" i="1"/>
  <c r="I41" i="1"/>
  <c r="I39" i="1"/>
  <c r="I37" i="1"/>
  <c r="I35" i="1"/>
  <c r="I31" i="1"/>
  <c r="I29" i="1"/>
  <c r="I27" i="1"/>
  <c r="I26" i="1"/>
  <c r="I25" i="1"/>
  <c r="I24" i="1"/>
  <c r="I23" i="1"/>
  <c r="I22" i="1"/>
  <c r="I21" i="1"/>
  <c r="G20" i="1"/>
  <c r="B20" i="1" l="1"/>
  <c r="K20" i="1" l="1"/>
  <c r="D20" i="1"/>
  <c r="C20" i="1"/>
</calcChain>
</file>

<file path=xl/sharedStrings.xml><?xml version="1.0" encoding="utf-8"?>
<sst xmlns="http://schemas.openxmlformats.org/spreadsheetml/2006/main" count="352" uniqueCount="188">
  <si>
    <t>№</t>
  </si>
  <si>
    <t>Номер</t>
  </si>
  <si>
    <t>Фамилия</t>
  </si>
  <si>
    <t>Имя</t>
  </si>
  <si>
    <t>Год рождения</t>
  </si>
  <si>
    <t>Группа</t>
  </si>
  <si>
    <t>Результат</t>
  </si>
  <si>
    <t>Подробно</t>
  </si>
  <si>
    <t>Отставание</t>
  </si>
  <si>
    <t>+00,0</t>
  </si>
  <si>
    <t>Место</t>
  </si>
  <si>
    <t>5 круг</t>
  </si>
  <si>
    <t>Фамилия Имя</t>
  </si>
  <si>
    <t>ОФИЦИАЛЬНЫЙ ПРОТОКОЛ РЕЗУЛЬТАТОВ</t>
  </si>
  <si>
    <t>ТЕХНИЧЕСКИЕ ДАННЫЕ ТРАССЫ:</t>
  </si>
  <si>
    <t>ДЛИНА КРУГА:</t>
  </si>
  <si>
    <t>КРУГОВ:</t>
  </si>
  <si>
    <t>Ефремова</t>
  </si>
  <si>
    <t>Наталья</t>
  </si>
  <si>
    <t>Место в возрастной группе</t>
  </si>
  <si>
    <r>
      <t xml:space="preserve"> МЕСТО ПРОВЕДЕНИЯ: </t>
    </r>
    <r>
      <rPr>
        <sz val="10"/>
        <color indexed="8"/>
        <rFont val="Calibri"/>
        <family val="2"/>
        <charset val="204"/>
      </rPr>
      <t>Зона отдыха "Волкуша", г. Лыткарино, МО</t>
    </r>
  </si>
  <si>
    <t>Юноши</t>
  </si>
  <si>
    <t>-</t>
  </si>
  <si>
    <r>
      <rPr>
        <b/>
        <sz val="10"/>
        <color indexed="8"/>
        <rFont val="Calibri"/>
        <family val="2"/>
        <charset val="204"/>
      </rPr>
      <t>НАЧАЛО:</t>
    </r>
    <r>
      <rPr>
        <sz val="10"/>
        <color indexed="8"/>
        <rFont val="Calibri"/>
        <family val="2"/>
        <charset val="204"/>
      </rPr>
      <t xml:space="preserve"> 11Ч 00М</t>
    </r>
  </si>
  <si>
    <t>Старт</t>
  </si>
  <si>
    <t>Финиш</t>
  </si>
  <si>
    <t>5200М</t>
  </si>
  <si>
    <r>
      <t xml:space="preserve"> ДАТА ПРОВЕДЕНИЯ: </t>
    </r>
    <r>
      <rPr>
        <sz val="10"/>
        <color indexed="8"/>
        <rFont val="Calibri"/>
        <family val="2"/>
        <charset val="204"/>
      </rPr>
      <t>15 декабря 2018 года</t>
    </r>
  </si>
  <si>
    <t>Раздельный старт  
Масс-старт</t>
  </si>
  <si>
    <t>Открытие сезона</t>
  </si>
  <si>
    <t>Лыжная гонка</t>
  </si>
  <si>
    <t>Лукичева</t>
  </si>
  <si>
    <t>Ева</t>
  </si>
  <si>
    <t>Женщины</t>
  </si>
  <si>
    <t>11:00:57</t>
  </si>
  <si>
    <t>00:15:40,0</t>
  </si>
  <si>
    <t>11:16:37 (FINISH)</t>
  </si>
  <si>
    <t>Матвеева</t>
  </si>
  <si>
    <t>Елена</t>
  </si>
  <si>
    <t>11:00:27</t>
  </si>
  <si>
    <t>00:15:52,0</t>
  </si>
  <si>
    <t>11:16:19 (FINISH)</t>
  </si>
  <si>
    <t>+12,0</t>
  </si>
  <si>
    <t>Шаруева</t>
  </si>
  <si>
    <t>Раиса</t>
  </si>
  <si>
    <t>11:03:57</t>
  </si>
  <si>
    <t>00:16:00,0</t>
  </si>
  <si>
    <t>11:19:57 (FINISH)</t>
  </si>
  <si>
    <t>+20,0</t>
  </si>
  <si>
    <t>Черных</t>
  </si>
  <si>
    <t>Ксения</t>
  </si>
  <si>
    <t>00:16:20,0</t>
  </si>
  <si>
    <t>11:16:47 (FINISH)</t>
  </si>
  <si>
    <t>+40,0</t>
  </si>
  <si>
    <t>Епифанова</t>
  </si>
  <si>
    <t>Елизавета</t>
  </si>
  <si>
    <t>11:02:27</t>
  </si>
  <si>
    <t>00:16:39,0</t>
  </si>
  <si>
    <t>11:19:06 (FINISH)</t>
  </si>
  <si>
    <t>+59,0</t>
  </si>
  <si>
    <t>Копалкина</t>
  </si>
  <si>
    <t>Мария</t>
  </si>
  <si>
    <t>11:05:57</t>
  </si>
  <si>
    <t>00:16:45,0</t>
  </si>
  <si>
    <t>11:22:42 (FINISH)</t>
  </si>
  <si>
    <t>+1:05,0</t>
  </si>
  <si>
    <t>Родкина</t>
  </si>
  <si>
    <t>Ирина</t>
  </si>
  <si>
    <t>11:02:57</t>
  </si>
  <si>
    <t>00:16:55,0</t>
  </si>
  <si>
    <t>11:19:52 (FINISH)</t>
  </si>
  <si>
    <t>+1:15,0</t>
  </si>
  <si>
    <t>Карпушова</t>
  </si>
  <si>
    <t>Екатерина</t>
  </si>
  <si>
    <t>11:06:57</t>
  </si>
  <si>
    <t>00:17:03,0</t>
  </si>
  <si>
    <t>11:24:00 (FINISH)</t>
  </si>
  <si>
    <t>+1:23,0</t>
  </si>
  <si>
    <t>Вера</t>
  </si>
  <si>
    <t>11:07:27</t>
  </si>
  <si>
    <t>00:17:17,0</t>
  </si>
  <si>
    <t>11:24:44 (FINISH)</t>
  </si>
  <si>
    <t>+1:37,0</t>
  </si>
  <si>
    <t>Прокудина</t>
  </si>
  <si>
    <t>Юлия</t>
  </si>
  <si>
    <t>11:07:57</t>
  </si>
  <si>
    <t>00:17:18,0</t>
  </si>
  <si>
    <t>11:25:15 (FINISH)</t>
  </si>
  <si>
    <t>+1:38,0</t>
  </si>
  <si>
    <t>Якунина</t>
  </si>
  <si>
    <t>Виктория</t>
  </si>
  <si>
    <t>11:01:57</t>
  </si>
  <si>
    <t>00:17:23,0</t>
  </si>
  <si>
    <t>11:19:20 (FINISH)</t>
  </si>
  <si>
    <t>+1:43,0</t>
  </si>
  <si>
    <t>Кириллова</t>
  </si>
  <si>
    <t>Арина</t>
  </si>
  <si>
    <t>00:17:28,0</t>
  </si>
  <si>
    <t>11:24:25 (FINISH)</t>
  </si>
  <si>
    <t>+1:48,0</t>
  </si>
  <si>
    <t>Есипова</t>
  </si>
  <si>
    <t>Татьяна</t>
  </si>
  <si>
    <t>11:05:27</t>
  </si>
  <si>
    <t>00:17:35,0</t>
  </si>
  <si>
    <t>11:23:02 (FINISH)</t>
  </si>
  <si>
    <t>+1:55,0</t>
  </si>
  <si>
    <t>00:18:37,0</t>
  </si>
  <si>
    <t>11:24:34 (FINISH)</t>
  </si>
  <si>
    <t>+2:57,0</t>
  </si>
  <si>
    <t>Гончарова</t>
  </si>
  <si>
    <t>11:03:27</t>
  </si>
  <si>
    <t>00:19:05,0</t>
  </si>
  <si>
    <t>11:22:32 (FINISH)</t>
  </si>
  <si>
    <t>+3:25,0</t>
  </si>
  <si>
    <t>Климашина</t>
  </si>
  <si>
    <t>Любовь</t>
  </si>
  <si>
    <t>11:04:57</t>
  </si>
  <si>
    <t>00:19:17,0</t>
  </si>
  <si>
    <t>11:24:14 (FINISH)</t>
  </si>
  <si>
    <t>+3:37,0</t>
  </si>
  <si>
    <t>Брусова</t>
  </si>
  <si>
    <t>11:06:27</t>
  </si>
  <si>
    <t>00:20:01,0</t>
  </si>
  <si>
    <t>11:26:28 (FINISH)</t>
  </si>
  <si>
    <t>+4:21,0</t>
  </si>
  <si>
    <t>Михайлова</t>
  </si>
  <si>
    <t>Жанна</t>
  </si>
  <si>
    <t>00:20:09,0</t>
  </si>
  <si>
    <t>11:26:36 (FINISH)</t>
  </si>
  <si>
    <t>+4:29,0</t>
  </si>
  <si>
    <t>Немцова</t>
  </si>
  <si>
    <t>00:20:18,0</t>
  </si>
  <si>
    <t>11:23:45,0 (FINISH)</t>
  </si>
  <si>
    <t>+4:38,0</t>
  </si>
  <si>
    <t>Чиченкина</t>
  </si>
  <si>
    <t>00:20:27,0</t>
  </si>
  <si>
    <t>11:22:24 (FINISH)</t>
  </si>
  <si>
    <t>+4:47,0</t>
  </si>
  <si>
    <t>Жарникова</t>
  </si>
  <si>
    <t>00:20:46,0</t>
  </si>
  <si>
    <t>11:26:13 (FINISH)</t>
  </si>
  <si>
    <t>+5:06,0</t>
  </si>
  <si>
    <t>Добродей</t>
  </si>
  <si>
    <t>11:01:27</t>
  </si>
  <si>
    <t>00:22:09,0</t>
  </si>
  <si>
    <t>11:23:36 (FINISH)</t>
  </si>
  <si>
    <t>+6:29,0</t>
  </si>
  <si>
    <t>Сирякова</t>
  </si>
  <si>
    <t>Евгения</t>
  </si>
  <si>
    <t>00:22:23,0</t>
  </si>
  <si>
    <t>11:29:50 (FINISH)</t>
  </si>
  <si>
    <t>+6:43,0</t>
  </si>
  <si>
    <t>Баранова</t>
  </si>
  <si>
    <t>Светлана</t>
  </si>
  <si>
    <t>00:23:20,0</t>
  </si>
  <si>
    <t>11:25:47 (FINISH)</t>
  </si>
  <si>
    <t>+7:40,0</t>
  </si>
  <si>
    <t>Кандаурова</t>
  </si>
  <si>
    <t>Наталия</t>
  </si>
  <si>
    <t>11:24:47 (FINISH)</t>
  </si>
  <si>
    <t>Воронина</t>
  </si>
  <si>
    <t>Гульюзюм</t>
  </si>
  <si>
    <t>00:23:30,0</t>
  </si>
  <si>
    <t>11:31:27 (FINISH)</t>
  </si>
  <si>
    <t>+7:50,0</t>
  </si>
  <si>
    <t>Кочнева</t>
  </si>
  <si>
    <t>Олеся</t>
  </si>
  <si>
    <t>00:24:09,0</t>
  </si>
  <si>
    <t>11:29:06 (FINISH)</t>
  </si>
  <si>
    <t>+8:29,0</t>
  </si>
  <si>
    <t>Бутова</t>
  </si>
  <si>
    <t>Людмила</t>
  </si>
  <si>
    <t>11:04:27</t>
  </si>
  <si>
    <t>00:24:19,0</t>
  </si>
  <si>
    <t>11:28:46 (FINISH)</t>
  </si>
  <si>
    <t>+8:39,0</t>
  </si>
  <si>
    <t>00:25:31,0</t>
  </si>
  <si>
    <t>+9:51,0</t>
  </si>
  <si>
    <t>Ященко</t>
  </si>
  <si>
    <t>Валентина</t>
  </si>
  <si>
    <t>00:30:58,0</t>
  </si>
  <si>
    <t>11:35:25 (FINISH)</t>
  </si>
  <si>
    <t>+15:18,0</t>
  </si>
  <si>
    <t>Кочеткова</t>
  </si>
  <si>
    <t>DNF</t>
  </si>
  <si>
    <t/>
  </si>
  <si>
    <t>Темкина</t>
  </si>
  <si>
    <t>Анна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</si>
</sst>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:ss"/>
    <numFmt numFmtId="165" formatCode="\+m:ss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0"/>
      <color indexed="8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0" fontId="19" fillId="0" borderId="16" xfId="0" applyFont="1" applyFill="1" applyBorder="1" applyAlignment="1">
      <alignment wrapText="1"/>
    </xf>
    <xf numFmtId="0" fontId="19" fillId="0" borderId="0" xfId="0" applyFont="1" applyFill="1" applyBorder="1" applyAlignment="1">
      <alignment wrapText="1"/>
    </xf>
    <xf numFmtId="0" fontId="19" fillId="0" borderId="18" xfId="0" applyFont="1" applyFill="1" applyBorder="1" applyAlignment="1">
      <alignment wrapText="1"/>
    </xf>
    <xf numFmtId="0" fontId="19" fillId="0" borderId="19" xfId="0" applyFont="1" applyFill="1" applyBorder="1" applyAlignment="1">
      <alignment wrapText="1"/>
    </xf>
    <xf numFmtId="0" fontId="19" fillId="0" borderId="20" xfId="0" applyFont="1" applyFill="1" applyBorder="1" applyAlignment="1">
      <alignment wrapText="1"/>
    </xf>
    <xf numFmtId="0" fontId="19" fillId="0" borderId="0" xfId="0" applyFont="1" applyFill="1" applyAlignment="1">
      <alignment wrapText="1"/>
    </xf>
    <xf numFmtId="0" fontId="23" fillId="0" borderId="13" xfId="0" applyFont="1" applyFill="1" applyBorder="1" applyAlignment="1">
      <alignment vertical="center"/>
    </xf>
    <xf numFmtId="0" fontId="23" fillId="0" borderId="14" xfId="0" applyFont="1" applyFill="1" applyBorder="1" applyAlignment="1">
      <alignment vertical="center"/>
    </xf>
    <xf numFmtId="0" fontId="25" fillId="0" borderId="14" xfId="0" applyFont="1" applyFill="1" applyBorder="1" applyAlignment="1">
      <alignment vertical="center"/>
    </xf>
    <xf numFmtId="0" fontId="25" fillId="0" borderId="14" xfId="0" applyFont="1" applyFill="1" applyBorder="1" applyAlignment="1">
      <alignment horizontal="right" vertical="center"/>
    </xf>
    <xf numFmtId="0" fontId="23" fillId="0" borderId="14" xfId="0" applyFont="1" applyFill="1" applyBorder="1" applyAlignment="1">
      <alignment horizontal="left" vertical="center"/>
    </xf>
    <xf numFmtId="0" fontId="23" fillId="0" borderId="18" xfId="0" applyFont="1" applyFill="1" applyBorder="1" applyAlignment="1">
      <alignment vertical="center"/>
    </xf>
    <xf numFmtId="0" fontId="25" fillId="0" borderId="19" xfId="0" applyFont="1" applyFill="1" applyBorder="1" applyAlignment="1">
      <alignment vertical="center"/>
    </xf>
    <xf numFmtId="0" fontId="25" fillId="0" borderId="19" xfId="0" applyFont="1" applyFill="1" applyBorder="1" applyAlignment="1">
      <alignment horizontal="right" vertical="center"/>
    </xf>
    <xf numFmtId="0" fontId="23" fillId="0" borderId="19" xfId="0" applyFont="1" applyFill="1" applyBorder="1" applyAlignment="1">
      <alignment vertical="center"/>
    </xf>
    <xf numFmtId="0" fontId="0" fillId="0" borderId="14" xfId="0" applyBorder="1"/>
    <xf numFmtId="0" fontId="0" fillId="0" borderId="19" xfId="0" applyBorder="1"/>
    <xf numFmtId="0" fontId="23" fillId="0" borderId="21" xfId="0" applyFont="1" applyFill="1" applyBorder="1" applyAlignment="1">
      <alignment horizontal="left" vertical="center"/>
    </xf>
    <xf numFmtId="0" fontId="23" fillId="0" borderId="22" xfId="0" applyFont="1" applyFill="1" applyBorder="1" applyAlignment="1">
      <alignment horizontal="left" vertical="center"/>
    </xf>
    <xf numFmtId="0" fontId="23" fillId="0" borderId="23" xfId="0" applyFont="1" applyFill="1" applyBorder="1" applyAlignment="1">
      <alignment vertical="center"/>
    </xf>
    <xf numFmtId="0" fontId="25" fillId="0" borderId="23" xfId="0" applyFont="1" applyFill="1" applyBorder="1" applyAlignment="1">
      <alignment horizontal="left" vertical="center"/>
    </xf>
    <xf numFmtId="0" fontId="25" fillId="0" borderId="24" xfId="0" applyNumberFormat="1" applyFont="1" applyFill="1" applyBorder="1" applyAlignment="1">
      <alignment horizontal="right" vertical="center"/>
    </xf>
    <xf numFmtId="0" fontId="0" fillId="0" borderId="0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0" fontId="23" fillId="0" borderId="0" xfId="0" applyFont="1" applyFill="1" applyBorder="1" applyAlignment="1">
      <alignment horizontal="center" wrapText="1"/>
    </xf>
    <xf numFmtId="0" fontId="16" fillId="33" borderId="25" xfId="0" applyFont="1" applyFill="1" applyBorder="1" applyAlignment="1">
      <alignment horizontal="center" vertical="center" wrapText="1"/>
    </xf>
    <xf numFmtId="0" fontId="16" fillId="33" borderId="26" xfId="0" applyFont="1" applyFill="1" applyBorder="1" applyAlignment="1">
      <alignment horizontal="center" vertical="center" wrapText="1"/>
    </xf>
    <xf numFmtId="0" fontId="16" fillId="33" borderId="27" xfId="0" applyFont="1" applyFill="1" applyBorder="1" applyAlignment="1">
      <alignment horizontal="center" vertical="center" wrapText="1"/>
    </xf>
    <xf numFmtId="0" fontId="0" fillId="0" borderId="13" xfId="0" applyFont="1" applyBorder="1"/>
    <xf numFmtId="0" fontId="0" fillId="0" borderId="13" xfId="0" applyBorder="1"/>
    <xf numFmtId="0" fontId="0" fillId="0" borderId="16" xfId="0" applyBorder="1"/>
    <xf numFmtId="0" fontId="23" fillId="0" borderId="28" xfId="0" applyFont="1" applyFill="1" applyBorder="1" applyAlignment="1">
      <alignment vertical="center"/>
    </xf>
    <xf numFmtId="0" fontId="0" fillId="0" borderId="29" xfId="0" applyBorder="1"/>
    <xf numFmtId="49" fontId="25" fillId="0" borderId="30" xfId="0" applyNumberFormat="1" applyFont="1" applyFill="1" applyBorder="1" applyAlignment="1">
      <alignment horizontal="right" vertical="center"/>
    </xf>
    <xf numFmtId="0" fontId="0" fillId="0" borderId="11" xfId="0" applyFont="1" applyFill="1" applyBorder="1" applyAlignment="1">
      <alignment horizontal="center" vertical="center" wrapText="1"/>
    </xf>
    <xf numFmtId="164" fontId="16" fillId="0" borderId="11" xfId="0" applyNumberFormat="1" applyFont="1" applyFill="1" applyBorder="1" applyAlignment="1">
      <alignment horizontal="left" vertical="center" wrapText="1" indent="2"/>
    </xf>
    <xf numFmtId="0" fontId="16" fillId="0" borderId="12" xfId="0" applyFont="1" applyFill="1" applyBorder="1" applyAlignment="1">
      <alignment horizontal="left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16" fillId="0" borderId="34" xfId="0" applyFont="1" applyFill="1" applyBorder="1" applyAlignment="1">
      <alignment horizontal="center" vertical="center" wrapText="1"/>
    </xf>
    <xf numFmtId="0" fontId="16" fillId="0" borderId="3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165" fontId="16" fillId="0" borderId="32" xfId="0" applyNumberFormat="1" applyFont="1" applyBorder="1" applyAlignment="1">
      <alignment horizontal="right" vertical="center" wrapText="1" indent="2"/>
    </xf>
    <xf numFmtId="0" fontId="0" fillId="0" borderId="10" xfId="0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0" xfId="0"/>
    <xf numFmtId="0" fontId="0" fillId="0" borderId="18" xfId="0" applyBorder="1"/>
    <xf numFmtId="0" fontId="0" fillId="0" borderId="0" xfId="0"/>
    <xf numFmtId="46" fontId="0" fillId="0" borderId="11" xfId="0" applyNumberFormat="1" applyFont="1" applyFill="1" applyBorder="1" applyAlignment="1">
      <alignment horizontal="center" vertical="center" wrapText="1"/>
    </xf>
    <xf numFmtId="0" fontId="23" fillId="33" borderId="13" xfId="0" applyFont="1" applyFill="1" applyBorder="1" applyAlignment="1">
      <alignment horizontal="center" vertical="center"/>
    </xf>
    <xf numFmtId="0" fontId="23" fillId="33" borderId="14" xfId="0" applyFont="1" applyFill="1" applyBorder="1" applyAlignment="1">
      <alignment horizontal="center" vertical="center"/>
    </xf>
    <xf numFmtId="0" fontId="23" fillId="33" borderId="15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wrapText="1"/>
    </xf>
    <xf numFmtId="0" fontId="26" fillId="0" borderId="19" xfId="0" applyFont="1" applyFill="1" applyBorder="1" applyAlignment="1">
      <alignment horizontal="right" vertical="center"/>
    </xf>
    <xf numFmtId="0" fontId="25" fillId="0" borderId="20" xfId="0" applyFont="1" applyFill="1" applyBorder="1" applyAlignment="1">
      <alignment horizontal="right" vertical="center"/>
    </xf>
    <xf numFmtId="0" fontId="24" fillId="0" borderId="14" xfId="0" applyFont="1" applyFill="1" applyBorder="1" applyAlignment="1">
      <alignment horizontal="right" vertical="center"/>
    </xf>
    <xf numFmtId="0" fontId="24" fillId="0" borderId="15" xfId="0" applyFont="1" applyFill="1" applyBorder="1" applyAlignment="1">
      <alignment horizontal="right" vertical="center"/>
    </xf>
    <xf numFmtId="0" fontId="18" fillId="0" borderId="13" xfId="0" applyFont="1" applyFill="1" applyBorder="1" applyAlignment="1">
      <alignment horizontal="center" wrapText="1"/>
    </xf>
    <xf numFmtId="0" fontId="18" fillId="0" borderId="14" xfId="0" applyFont="1" applyFill="1" applyBorder="1" applyAlignment="1">
      <alignment horizontal="center" wrapText="1"/>
    </xf>
    <xf numFmtId="0" fontId="20" fillId="0" borderId="16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20" fillId="0" borderId="17" xfId="0" applyFont="1" applyFill="1" applyBorder="1" applyAlignment="1">
      <alignment horizontal="center" wrapText="1"/>
    </xf>
    <xf numFmtId="0" fontId="21" fillId="0" borderId="16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wrapText="1"/>
    </xf>
    <xf numFmtId="0" fontId="21" fillId="0" borderId="17" xfId="0" applyFont="1" applyFill="1" applyBorder="1" applyAlignment="1">
      <alignment horizontal="center" wrapText="1"/>
    </xf>
    <xf numFmtId="0" fontId="22" fillId="0" borderId="0" xfId="0" applyFont="1" applyFill="1" applyAlignment="1">
      <alignment horizontal="center" wrapText="1"/>
    </xf>
    <xf numFmtId="46" fontId="0" fillId="0" borderId="12" xfId="0" applyNumberFormat="1" applyFont="1" applyFill="1" applyBorder="1" applyAlignment="1">
      <alignment horizontal="center" vertical="center" wrapText="1"/>
    </xf>
    <xf numFmtId="165" fontId="16" fillId="0" borderId="36" xfId="0" applyNumberFormat="1" applyFont="1" applyBorder="1" applyAlignment="1">
      <alignment horizontal="right" vertical="center" wrapText="1" indent="2"/>
    </xf>
    <xf numFmtId="164" fontId="16" fillId="0" borderId="10" xfId="0" applyNumberFormat="1" applyFont="1" applyFill="1" applyBorder="1" applyAlignment="1">
      <alignment horizontal="left" vertical="center" wrapText="1" indent="2"/>
    </xf>
    <xf numFmtId="165" fontId="16" fillId="0" borderId="35" xfId="0" applyNumberFormat="1" applyFont="1" applyBorder="1" applyAlignment="1">
      <alignment horizontal="right" vertical="center" wrapText="1" indent="2"/>
    </xf>
    <xf numFmtId="21" fontId="0" fillId="0" borderId="12" xfId="0" applyNumberFormat="1" applyFont="1" applyFill="1" applyBorder="1" applyAlignment="1">
      <alignment horizontal="center" vertical="center" wrapText="1"/>
    </xf>
    <xf numFmtId="21" fontId="0" fillId="0" borderId="11" xfId="0" applyNumberFormat="1" applyFont="1" applyFill="1" applyBorder="1" applyAlignment="1">
      <alignment horizontal="center" vertical="center" wrapText="1"/>
    </xf>
    <xf numFmtId="46" fontId="0" fillId="0" borderId="10" xfId="0" applyNumberFormat="1" applyFont="1" applyFill="1" applyBorder="1" applyAlignment="1">
      <alignment horizontal="center" vertical="center" wrapText="1"/>
    </xf>
    <xf numFmtId="21" fontId="0" fillId="0" borderId="10" xfId="0" applyNumberFormat="1" applyFont="1" applyFill="1" applyBorder="1" applyAlignment="1">
      <alignment horizontal="center" vertical="center" wrapText="1"/>
    </xf>
    <xf numFmtId="164" fontId="16" fillId="0" borderId="12" xfId="0" applyNumberFormat="1" applyFont="1" applyFill="1" applyBorder="1" applyAlignment="1">
      <alignment horizontal="left" vertical="center" wrapText="1" indent="2"/>
    </xf>
    <xf numFmtId="0" fontId="0" fillId="0" borderId="0" xfId="0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781050</xdr:colOff>
      <xdr:row>2</xdr:row>
      <xdr:rowOff>180975</xdr:rowOff>
    </xdr:to>
    <xdr:pic>
      <xdr:nvPicPr>
        <xdr:cNvPr id="15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859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8"/>
  <sheetViews>
    <sheetView tabSelected="1" topLeftCell="B2" workbookViewId="0">
      <selection activeCell="B11" sqref="B11"/>
    </sheetView>
  </sheetViews>
  <sheetFormatPr defaultRowHeight="15" x14ac:dyDescent="0.25"/>
  <cols>
    <col min="1" max="1" width="0" hidden="1" customWidth="1"/>
    <col min="2" max="2" width="7.85546875" style="1" customWidth="1"/>
    <col min="3" max="3" width="8.7109375" style="1" customWidth="1"/>
    <col min="4" max="4" width="25.5703125" style="1" customWidth="1"/>
    <col min="5" max="5" width="21" hidden="1" customWidth="1"/>
    <col min="6" max="6" width="10.85546875" hidden="1" customWidth="1"/>
    <col min="7" max="7" width="11.85546875" style="1" customWidth="1"/>
    <col min="8" max="8" width="9.140625" hidden="1" customWidth="1"/>
    <col min="9" max="10" width="10.7109375" customWidth="1"/>
    <col min="11" max="11" width="10.7109375" hidden="1" customWidth="1"/>
    <col min="12" max="12" width="12.85546875" style="1" customWidth="1"/>
    <col min="13" max="13" width="19.42578125" style="1" customWidth="1"/>
  </cols>
  <sheetData>
    <row r="1" spans="2:13" ht="15.75" x14ac:dyDescent="0.25">
      <c r="B1" s="66"/>
      <c r="C1" s="67"/>
      <c r="D1" s="67"/>
      <c r="E1" s="67"/>
      <c r="F1" s="67"/>
      <c r="G1" s="67"/>
      <c r="H1" s="67"/>
      <c r="I1" s="18"/>
      <c r="J1" s="18"/>
      <c r="K1" s="18"/>
      <c r="L1" s="26"/>
      <c r="M1" s="27"/>
    </row>
    <row r="2" spans="2:13" x14ac:dyDescent="0.25">
      <c r="B2" s="3"/>
      <c r="C2" s="4"/>
      <c r="D2" s="4"/>
      <c r="E2" s="4"/>
      <c r="F2" s="4"/>
      <c r="G2" s="4"/>
      <c r="H2" s="4"/>
      <c r="I2" s="25"/>
      <c r="J2" s="25"/>
      <c r="K2" s="25"/>
      <c r="L2" s="28"/>
      <c r="M2" s="29"/>
    </row>
    <row r="3" spans="2:13" x14ac:dyDescent="0.25">
      <c r="B3" s="3"/>
      <c r="C3" s="4"/>
      <c r="D3" s="4"/>
      <c r="E3" s="4"/>
      <c r="F3" s="4"/>
      <c r="G3" s="4"/>
      <c r="H3" s="4"/>
      <c r="I3" s="25"/>
      <c r="J3" s="25"/>
      <c r="K3" s="25"/>
      <c r="L3" s="28"/>
      <c r="M3" s="29"/>
    </row>
    <row r="4" spans="2:13" ht="26.25" customHeight="1" x14ac:dyDescent="0.4">
      <c r="B4" s="68" t="s">
        <v>29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70"/>
    </row>
    <row r="5" spans="2:13" ht="15.75" customHeight="1" x14ac:dyDescent="0.25">
      <c r="B5" s="71" t="s">
        <v>30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3"/>
    </row>
    <row r="6" spans="2:13" ht="15.75" thickBot="1" x14ac:dyDescent="0.3"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7"/>
    </row>
    <row r="7" spans="2:13" x14ac:dyDescent="0.25">
      <c r="B7" s="8"/>
      <c r="C7" s="8"/>
      <c r="D7" s="8"/>
      <c r="E7" s="8"/>
      <c r="F7" s="8"/>
      <c r="G7" s="8"/>
      <c r="H7" s="8"/>
    </row>
    <row r="8" spans="2:13" ht="15.75" customHeight="1" x14ac:dyDescent="0.25">
      <c r="B8" s="74" t="s">
        <v>13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</row>
    <row r="9" spans="2:13" ht="15.75" customHeight="1" x14ac:dyDescent="0.25">
      <c r="B9" s="61" t="s">
        <v>28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</row>
    <row r="10" spans="2:13" ht="15.75" customHeight="1" x14ac:dyDescent="0.25">
      <c r="B10" s="61" t="s">
        <v>33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</row>
    <row r="11" spans="2:13" ht="15.75" thickBot="1" x14ac:dyDescent="0.3">
      <c r="B11" s="30"/>
      <c r="C11" s="30"/>
      <c r="D11" s="30"/>
      <c r="E11" s="30"/>
      <c r="F11" s="30"/>
      <c r="G11" s="30"/>
      <c r="H11" s="30"/>
      <c r="I11" s="25"/>
      <c r="J11" s="25"/>
      <c r="K11" s="25"/>
      <c r="L11" s="28"/>
      <c r="M11" s="28"/>
    </row>
    <row r="12" spans="2:13" x14ac:dyDescent="0.25">
      <c r="B12" s="9" t="s">
        <v>20</v>
      </c>
      <c r="C12" s="10"/>
      <c r="D12" s="11"/>
      <c r="E12" s="12"/>
      <c r="F12" s="13"/>
      <c r="G12" s="13"/>
      <c r="H12" s="18"/>
      <c r="I12" s="18"/>
      <c r="J12" s="64" t="s">
        <v>23</v>
      </c>
      <c r="K12" s="64"/>
      <c r="L12" s="64"/>
      <c r="M12" s="65"/>
    </row>
    <row r="13" spans="2:13" ht="15.75" thickBot="1" x14ac:dyDescent="0.3">
      <c r="B13" s="14" t="s">
        <v>27</v>
      </c>
      <c r="C13" s="15"/>
      <c r="D13" s="15"/>
      <c r="E13" s="16"/>
      <c r="F13" s="17"/>
      <c r="G13" s="17"/>
      <c r="H13" s="19"/>
      <c r="I13" s="19"/>
      <c r="J13" s="19"/>
      <c r="K13" s="19"/>
      <c r="L13" s="62"/>
      <c r="M13" s="63"/>
    </row>
    <row r="14" spans="2:13" ht="15.75" thickBot="1" x14ac:dyDescent="0.3"/>
    <row r="15" spans="2:13" x14ac:dyDescent="0.25">
      <c r="B15" s="58" t="s">
        <v>14</v>
      </c>
      <c r="C15" s="59"/>
      <c r="D15" s="59"/>
      <c r="E15" s="59"/>
      <c r="F15" s="59"/>
      <c r="G15" s="60"/>
      <c r="K15" s="1"/>
      <c r="M15"/>
    </row>
    <row r="16" spans="2:13" x14ac:dyDescent="0.25">
      <c r="B16" s="20" t="s">
        <v>15</v>
      </c>
      <c r="C16" s="37"/>
      <c r="D16" s="37"/>
      <c r="E16" s="38"/>
      <c r="F16" s="38"/>
      <c r="G16" s="39" t="s">
        <v>26</v>
      </c>
      <c r="H16" s="1"/>
      <c r="L16"/>
      <c r="M16"/>
    </row>
    <row r="17" spans="1:13" ht="15.75" thickBot="1" x14ac:dyDescent="0.3">
      <c r="B17" s="21" t="s">
        <v>16</v>
      </c>
      <c r="C17" s="22"/>
      <c r="D17" s="23"/>
      <c r="E17" s="19"/>
      <c r="F17" s="19"/>
      <c r="G17" s="24">
        <v>1</v>
      </c>
      <c r="H17" s="1"/>
      <c r="L17"/>
      <c r="M17"/>
    </row>
    <row r="18" spans="1:13" ht="15.75" thickBot="1" x14ac:dyDescent="0.3"/>
    <row r="19" spans="1:13" s="2" customFormat="1" ht="37.5" customHeight="1" thickBot="1" x14ac:dyDescent="0.3">
      <c r="A19" s="34" t="s">
        <v>0</v>
      </c>
      <c r="B19" s="31" t="s">
        <v>10</v>
      </c>
      <c r="C19" s="32" t="s">
        <v>1</v>
      </c>
      <c r="D19" s="32" t="s">
        <v>12</v>
      </c>
      <c r="E19" s="32" t="s">
        <v>2</v>
      </c>
      <c r="F19" s="32" t="s">
        <v>3</v>
      </c>
      <c r="G19" s="32" t="s">
        <v>4</v>
      </c>
      <c r="H19" s="32" t="s">
        <v>5</v>
      </c>
      <c r="I19" s="32" t="s">
        <v>24</v>
      </c>
      <c r="J19" s="32" t="s">
        <v>25</v>
      </c>
      <c r="K19" s="32" t="s">
        <v>11</v>
      </c>
      <c r="L19" s="32" t="s">
        <v>6</v>
      </c>
      <c r="M19" s="33" t="s">
        <v>8</v>
      </c>
    </row>
    <row r="20" spans="1:13" x14ac:dyDescent="0.25">
      <c r="A20" s="35">
        <v>1</v>
      </c>
      <c r="B20" s="45">
        <f>Результаты!B2</f>
        <v>1</v>
      </c>
      <c r="C20" s="40">
        <f>Результаты!C2</f>
        <v>3</v>
      </c>
      <c r="D20" s="46" t="str">
        <f>CONCATENATE(Результаты!D2," ",Результаты!E2)</f>
        <v>Лукичева Ева</v>
      </c>
      <c r="E20" s="46" t="s">
        <v>17</v>
      </c>
      <c r="F20" s="40" t="s">
        <v>18</v>
      </c>
      <c r="G20" s="40">
        <f>Результаты!F2</f>
        <v>2000</v>
      </c>
      <c r="H20" s="51" t="s">
        <v>21</v>
      </c>
      <c r="I20" s="57">
        <f>(J20-L20)</f>
        <v>0.45902777777777776</v>
      </c>
      <c r="J20" s="80">
        <f>MID(Результаты!J2,1,8)+TIME(0,0,3)</f>
        <v>0.46990740740740738</v>
      </c>
      <c r="K20" s="40" t="str">
        <f>MID(Результаты!I2,77,8)</f>
        <v/>
      </c>
      <c r="L20" s="41" t="str">
        <f>Результаты!I2</f>
        <v>00:15:40,0</v>
      </c>
      <c r="M20" s="48" t="str">
        <f>Результаты!K2</f>
        <v>+00,0</v>
      </c>
    </row>
    <row r="21" spans="1:13" s="54" customFormat="1" x14ac:dyDescent="0.25">
      <c r="A21" s="36"/>
      <c r="B21" s="50">
        <f>Результаты!B3</f>
        <v>2</v>
      </c>
      <c r="C21" s="49">
        <f>Результаты!C3</f>
        <v>2</v>
      </c>
      <c r="D21" s="47" t="str">
        <f>CONCATENATE(Результаты!D3," ",Результаты!E3)</f>
        <v>Матвеева Елена</v>
      </c>
      <c r="E21" s="47" t="s">
        <v>17</v>
      </c>
      <c r="F21" s="49" t="s">
        <v>18</v>
      </c>
      <c r="G21" s="49">
        <f>Результаты!F3</f>
        <v>1965</v>
      </c>
      <c r="H21" s="53" t="s">
        <v>21</v>
      </c>
      <c r="I21" s="81">
        <f t="shared" ref="I21:I49" si="0">(J21-L21)</f>
        <v>0.45868055555555559</v>
      </c>
      <c r="J21" s="82">
        <f>MID(Результаты!J3,1,8)+TIME(0,0,3)</f>
        <v>0.46969907407407413</v>
      </c>
      <c r="K21" s="49" t="str">
        <f>MID(Результаты!I3,77,8)</f>
        <v/>
      </c>
      <c r="L21" s="77" t="str">
        <f>Результаты!I3</f>
        <v>00:15:52,0</v>
      </c>
      <c r="M21" s="78" t="str">
        <f>Результаты!K3</f>
        <v>+12,0</v>
      </c>
    </row>
    <row r="22" spans="1:13" x14ac:dyDescent="0.25">
      <c r="A22" s="36">
        <v>2</v>
      </c>
      <c r="B22" s="50">
        <f>Результаты!B4</f>
        <v>3</v>
      </c>
      <c r="C22" s="49">
        <f>Результаты!C4</f>
        <v>16</v>
      </c>
      <c r="D22" s="47" t="str">
        <f>CONCATENATE(Результаты!D4," ",Результаты!E4)</f>
        <v>Шаруева Раиса</v>
      </c>
      <c r="E22" s="47" t="s">
        <v>17</v>
      </c>
      <c r="F22" s="49" t="s">
        <v>18</v>
      </c>
      <c r="G22" s="49">
        <f>Результаты!F4</f>
        <v>1983</v>
      </c>
      <c r="H22" s="53" t="s">
        <v>21</v>
      </c>
      <c r="I22" s="81">
        <f t="shared" si="0"/>
        <v>0.46111111111111108</v>
      </c>
      <c r="J22" s="82">
        <f>MID(Результаты!J4,1,8)+TIME(0,0,3)</f>
        <v>0.47222222222222221</v>
      </c>
      <c r="K22" s="49" t="str">
        <f>MID(Результаты!I4,77,8)</f>
        <v/>
      </c>
      <c r="L22" s="77" t="str">
        <f>Результаты!I4</f>
        <v>00:16:00,0</v>
      </c>
      <c r="M22" s="78" t="str">
        <f>Результаты!K4</f>
        <v>+20,0</v>
      </c>
    </row>
    <row r="23" spans="1:13" x14ac:dyDescent="0.25">
      <c r="A23" s="36"/>
      <c r="B23" s="50">
        <f>Результаты!B5</f>
        <v>4</v>
      </c>
      <c r="C23" s="49">
        <f>Результаты!C5</f>
        <v>1</v>
      </c>
      <c r="D23" s="47" t="str">
        <f>CONCATENATE(Результаты!D5," ",Результаты!E5)</f>
        <v>Черных Ксения</v>
      </c>
      <c r="E23" s="47" t="s">
        <v>17</v>
      </c>
      <c r="F23" s="49" t="s">
        <v>18</v>
      </c>
      <c r="G23" s="49">
        <f>Результаты!F5</f>
        <v>1971</v>
      </c>
      <c r="H23" s="53" t="s">
        <v>21</v>
      </c>
      <c r="I23" s="81">
        <f t="shared" si="0"/>
        <v>0.45868055555555559</v>
      </c>
      <c r="J23" s="82">
        <f>MID(Результаты!J5,1,8)+TIME(0,0,3)</f>
        <v>0.47002314814814816</v>
      </c>
      <c r="K23" s="49" t="str">
        <f>MID(Результаты!I5,77,8)</f>
        <v/>
      </c>
      <c r="L23" s="77" t="str">
        <f>Результаты!I5</f>
        <v>00:16:20,0</v>
      </c>
      <c r="M23" s="78" t="str">
        <f>Результаты!K5</f>
        <v>+40,0</v>
      </c>
    </row>
    <row r="24" spans="1:13" x14ac:dyDescent="0.25">
      <c r="A24" s="36"/>
      <c r="B24" s="50">
        <f>Результаты!B6</f>
        <v>5</v>
      </c>
      <c r="C24" s="49">
        <f>Результаты!C6</f>
        <v>10</v>
      </c>
      <c r="D24" s="47" t="str">
        <f>CONCATENATE(Результаты!D6," ",Результаты!E6)</f>
        <v>Епифанова Елизавета</v>
      </c>
      <c r="E24" s="47" t="s">
        <v>17</v>
      </c>
      <c r="F24" s="49" t="s">
        <v>18</v>
      </c>
      <c r="G24" s="49">
        <f>Результаты!F6</f>
        <v>1995</v>
      </c>
      <c r="H24" s="53" t="s">
        <v>21</v>
      </c>
      <c r="I24" s="81">
        <f t="shared" si="0"/>
        <v>0.46006944444444448</v>
      </c>
      <c r="J24" s="82">
        <f>MID(Результаты!J6,1,8)+TIME(0,0,3)</f>
        <v>0.47163194444444445</v>
      </c>
      <c r="K24" s="49" t="str">
        <f>MID(Результаты!I6,77,8)</f>
        <v/>
      </c>
      <c r="L24" s="77" t="str">
        <f>Результаты!I6</f>
        <v>00:16:39,0</v>
      </c>
      <c r="M24" s="78" t="str">
        <f>Результаты!K6</f>
        <v>+59,0</v>
      </c>
    </row>
    <row r="25" spans="1:13" x14ac:dyDescent="0.25">
      <c r="A25" s="36"/>
      <c r="B25" s="50">
        <f>Результаты!B7</f>
        <v>6</v>
      </c>
      <c r="C25" s="49">
        <f>Результаты!C7</f>
        <v>24</v>
      </c>
      <c r="D25" s="47" t="str">
        <f>CONCATENATE(Результаты!D7," ",Результаты!E7)</f>
        <v>Копалкина Мария</v>
      </c>
      <c r="E25" s="47" t="s">
        <v>17</v>
      </c>
      <c r="F25" s="49" t="s">
        <v>18</v>
      </c>
      <c r="G25" s="49">
        <f>Результаты!F7</f>
        <v>2000</v>
      </c>
      <c r="H25" s="53" t="s">
        <v>21</v>
      </c>
      <c r="I25" s="81">
        <f t="shared" si="0"/>
        <v>0.46250000000000002</v>
      </c>
      <c r="J25" s="82">
        <f>MID(Результаты!J7,1,8)+TIME(0,0,3)</f>
        <v>0.47413194444444445</v>
      </c>
      <c r="K25" s="49" t="str">
        <f>MID(Результаты!I7,77,8)</f>
        <v/>
      </c>
      <c r="L25" s="77" t="str">
        <f>Результаты!I7</f>
        <v>00:16:45,0</v>
      </c>
      <c r="M25" s="78" t="str">
        <f>Результаты!K7</f>
        <v>+1:05,0</v>
      </c>
    </row>
    <row r="26" spans="1:13" ht="15.75" thickBot="1" x14ac:dyDescent="0.3">
      <c r="A26" s="55"/>
      <c r="B26" s="50">
        <f>Результаты!B8</f>
        <v>7</v>
      </c>
      <c r="C26" s="49">
        <f>Результаты!C8</f>
        <v>11</v>
      </c>
      <c r="D26" s="47" t="str">
        <f>CONCATENATE(Результаты!D8," ",Результаты!E8)</f>
        <v>Родкина Ирина</v>
      </c>
      <c r="E26" s="47" t="s">
        <v>17</v>
      </c>
      <c r="F26" s="49" t="s">
        <v>18</v>
      </c>
      <c r="G26" s="49">
        <f>Результаты!F8</f>
        <v>1965</v>
      </c>
      <c r="H26" s="53" t="s">
        <v>21</v>
      </c>
      <c r="I26" s="81">
        <f t="shared" si="0"/>
        <v>0.46041666666666664</v>
      </c>
      <c r="J26" s="82">
        <f>MID(Результаты!J8,1,8)+TIME(0,0,3)</f>
        <v>0.47216435185185185</v>
      </c>
      <c r="K26" s="49" t="str">
        <f>MID(Результаты!I8,77,8)</f>
        <v/>
      </c>
      <c r="L26" s="77" t="str">
        <f>Результаты!I8</f>
        <v>00:16:55,0</v>
      </c>
      <c r="M26" s="78" t="str">
        <f>Результаты!K8</f>
        <v>+1:15,0</v>
      </c>
    </row>
    <row r="27" spans="1:13" x14ac:dyDescent="0.25">
      <c r="B27" s="50">
        <f>Результаты!B9</f>
        <v>8</v>
      </c>
      <c r="C27" s="49">
        <f>Результаты!C9</f>
        <v>27</v>
      </c>
      <c r="D27" s="47" t="str">
        <f>CONCATENATE(Результаты!D9," ",Результаты!E9)</f>
        <v>Карпушова Екатерина</v>
      </c>
      <c r="E27" s="47" t="s">
        <v>17</v>
      </c>
      <c r="F27" s="49" t="s">
        <v>18</v>
      </c>
      <c r="G27" s="49">
        <f>Результаты!F9</f>
        <v>2000</v>
      </c>
      <c r="H27" s="53" t="s">
        <v>21</v>
      </c>
      <c r="I27" s="81">
        <f t="shared" si="0"/>
        <v>0.46319444444444446</v>
      </c>
      <c r="J27" s="82">
        <f>MID(Результаты!J9,1,8)+TIME(0,0,3)</f>
        <v>0.47503472222222226</v>
      </c>
      <c r="K27" s="49" t="str">
        <f>MID(Результаты!I9,77,8)</f>
        <v/>
      </c>
      <c r="L27" s="77" t="str">
        <f>Результаты!I9</f>
        <v>00:17:03,0</v>
      </c>
      <c r="M27" s="78" t="str">
        <f>Результаты!K9</f>
        <v>+1:23,0</v>
      </c>
    </row>
    <row r="28" spans="1:13" x14ac:dyDescent="0.25">
      <c r="B28" s="50">
        <f>Результаты!B10</f>
        <v>9</v>
      </c>
      <c r="C28" s="49">
        <f>Результаты!C10</f>
        <v>29</v>
      </c>
      <c r="D28" s="47" t="str">
        <f>CONCATENATE(Результаты!D10," ",Результаты!E10)</f>
        <v>Лукичева Вера</v>
      </c>
      <c r="E28" s="47" t="s">
        <v>17</v>
      </c>
      <c r="F28" s="49" t="s">
        <v>18</v>
      </c>
      <c r="G28" s="49">
        <f>Результаты!F10</f>
        <v>2000</v>
      </c>
      <c r="H28" s="53" t="s">
        <v>21</v>
      </c>
      <c r="I28" s="81">
        <f t="shared" si="0"/>
        <v>0.46354166666666669</v>
      </c>
      <c r="J28" s="82">
        <f>MID(Результаты!J10,1,8)+TIME(0,0,3)</f>
        <v>0.47554398148148153</v>
      </c>
      <c r="K28" s="49" t="str">
        <f>MID(Результаты!I10,77,8)</f>
        <v/>
      </c>
      <c r="L28" s="77" t="str">
        <f>Результаты!I10</f>
        <v>00:17:17,0</v>
      </c>
      <c r="M28" s="78" t="str">
        <f>Результаты!K10</f>
        <v>+1:37,0</v>
      </c>
    </row>
    <row r="29" spans="1:13" x14ac:dyDescent="0.25">
      <c r="B29" s="50">
        <f>Результаты!B11</f>
        <v>10</v>
      </c>
      <c r="C29" s="49">
        <f>Результаты!C11</f>
        <v>32</v>
      </c>
      <c r="D29" s="47" t="str">
        <f>CONCATENATE(Результаты!D11," ",Результаты!E11)</f>
        <v>Прокудина Юлия</v>
      </c>
      <c r="E29" s="47" t="s">
        <v>17</v>
      </c>
      <c r="F29" s="49" t="s">
        <v>18</v>
      </c>
      <c r="G29" s="49">
        <f>Результаты!F11</f>
        <v>2003</v>
      </c>
      <c r="H29" s="53" t="s">
        <v>21</v>
      </c>
      <c r="I29" s="81">
        <f t="shared" si="0"/>
        <v>0.46388888888888885</v>
      </c>
      <c r="J29" s="82">
        <f>MID(Результаты!J11,1,8)+TIME(0,0,3)</f>
        <v>0.47590277777777773</v>
      </c>
      <c r="K29" s="49" t="str">
        <f>MID(Результаты!I11,77,8)</f>
        <v/>
      </c>
      <c r="L29" s="77" t="str">
        <f>Результаты!I11</f>
        <v>00:17:18,0</v>
      </c>
      <c r="M29" s="78" t="str">
        <f>Результаты!K11</f>
        <v>+1:38,0</v>
      </c>
    </row>
    <row r="30" spans="1:13" x14ac:dyDescent="0.25">
      <c r="B30" s="50">
        <f>Результаты!B12</f>
        <v>11</v>
      </c>
      <c r="C30" s="49">
        <f>Результаты!C12</f>
        <v>8</v>
      </c>
      <c r="D30" s="47" t="str">
        <f>CONCATENATE(Результаты!D12," ",Результаты!E12)</f>
        <v>Якунина Виктория</v>
      </c>
      <c r="E30" s="47" t="s">
        <v>17</v>
      </c>
      <c r="F30" s="49" t="s">
        <v>18</v>
      </c>
      <c r="G30" s="49">
        <f>Результаты!F12</f>
        <v>2000</v>
      </c>
      <c r="H30" s="53" t="s">
        <v>21</v>
      </c>
      <c r="I30" s="81">
        <f t="shared" si="0"/>
        <v>0.45972222222222225</v>
      </c>
      <c r="J30" s="82">
        <f>MID(Результаты!J12,1,8)+TIME(0,0,3)</f>
        <v>0.47179398148148149</v>
      </c>
      <c r="K30" s="49" t="str">
        <f>MID(Результаты!I12,77,8)</f>
        <v/>
      </c>
      <c r="L30" s="77" t="str">
        <f>Результаты!I12</f>
        <v>00:17:23,0</v>
      </c>
      <c r="M30" s="78" t="str">
        <f>Результаты!K12</f>
        <v>+1:43,0</v>
      </c>
    </row>
    <row r="31" spans="1:13" x14ac:dyDescent="0.25">
      <c r="B31" s="50">
        <f>Результаты!B13</f>
        <v>12</v>
      </c>
      <c r="C31" s="49">
        <f>Результаты!C13</f>
        <v>28</v>
      </c>
      <c r="D31" s="47" t="str">
        <f>CONCATENATE(Результаты!D13," ",Результаты!E13)</f>
        <v>Кириллова Арина</v>
      </c>
      <c r="E31" s="47" t="s">
        <v>17</v>
      </c>
      <c r="F31" s="49" t="s">
        <v>18</v>
      </c>
      <c r="G31" s="49">
        <f>Результаты!F13</f>
        <v>2000</v>
      </c>
      <c r="H31" s="53" t="s">
        <v>21</v>
      </c>
      <c r="I31" s="81">
        <f t="shared" si="0"/>
        <v>0.46319444444444446</v>
      </c>
      <c r="J31" s="82">
        <f>MID(Результаты!J13,1,8)+TIME(0,0,3)</f>
        <v>0.47532407407407412</v>
      </c>
      <c r="K31" s="49" t="str">
        <f>MID(Результаты!I13,77,8)</f>
        <v/>
      </c>
      <c r="L31" s="77" t="str">
        <f>Результаты!I13</f>
        <v>00:17:28,0</v>
      </c>
      <c r="M31" s="78" t="str">
        <f>Результаты!K13</f>
        <v>+1:48,0</v>
      </c>
    </row>
    <row r="32" spans="1:13" x14ac:dyDescent="0.25">
      <c r="B32" s="50">
        <f>Результаты!B14</f>
        <v>13</v>
      </c>
      <c r="C32" s="49">
        <f>Результаты!C14</f>
        <v>21</v>
      </c>
      <c r="D32" s="47" t="str">
        <f>CONCATENATE(Результаты!D14," ",Результаты!E14)</f>
        <v>Есипова Татьяна</v>
      </c>
      <c r="E32" s="47" t="s">
        <v>17</v>
      </c>
      <c r="F32" s="49" t="s">
        <v>18</v>
      </c>
      <c r="G32" s="49">
        <f>Результаты!F14</f>
        <v>1955</v>
      </c>
      <c r="H32" s="53" t="s">
        <v>21</v>
      </c>
      <c r="I32" s="81">
        <f t="shared" si="0"/>
        <v>0.46215277777777775</v>
      </c>
      <c r="J32" s="82">
        <f>MID(Результаты!J14,1,8)+TIME(0,0,3)</f>
        <v>0.4743634259259259</v>
      </c>
      <c r="K32" s="49" t="str">
        <f>MID(Результаты!I14,77,8)</f>
        <v/>
      </c>
      <c r="L32" s="77" t="str">
        <f>Результаты!I14</f>
        <v>00:17:35,0</v>
      </c>
      <c r="M32" s="78" t="str">
        <f>Результаты!K14</f>
        <v>+1:55,0</v>
      </c>
    </row>
    <row r="33" spans="2:13" x14ac:dyDescent="0.25">
      <c r="B33" s="50">
        <f>Результаты!B15</f>
        <v>14</v>
      </c>
      <c r="C33" s="49">
        <f>Результаты!C15</f>
        <v>23</v>
      </c>
      <c r="D33" s="47" t="str">
        <f>CONCATENATE(Результаты!D15," ",Результаты!E15)</f>
        <v>Копалкина Татьяна</v>
      </c>
      <c r="E33" s="47" t="s">
        <v>17</v>
      </c>
      <c r="F33" s="49" t="s">
        <v>18</v>
      </c>
      <c r="G33" s="49">
        <f>Результаты!F15</f>
        <v>1976</v>
      </c>
      <c r="H33" s="53" t="s">
        <v>21</v>
      </c>
      <c r="I33" s="81">
        <f t="shared" si="0"/>
        <v>0.46250000000000002</v>
      </c>
      <c r="J33" s="82">
        <f>MID(Результаты!J15,1,8)+TIME(0,0,3)</f>
        <v>0.47542824074074075</v>
      </c>
      <c r="K33" s="49" t="str">
        <f>MID(Результаты!I15,77,8)</f>
        <v/>
      </c>
      <c r="L33" s="77" t="str">
        <f>Результаты!I15</f>
        <v>00:18:37,0</v>
      </c>
      <c r="M33" s="78" t="str">
        <f>Результаты!K15</f>
        <v>+2:57,0</v>
      </c>
    </row>
    <row r="34" spans="2:13" x14ac:dyDescent="0.25">
      <c r="B34" s="50">
        <f>Результаты!B16</f>
        <v>15</v>
      </c>
      <c r="C34" s="49">
        <f>Результаты!C16</f>
        <v>14</v>
      </c>
      <c r="D34" s="47" t="str">
        <f>CONCATENATE(Результаты!D16," ",Результаты!E16)</f>
        <v>Гончарова Вера</v>
      </c>
      <c r="E34" s="47" t="s">
        <v>17</v>
      </c>
      <c r="F34" s="49" t="s">
        <v>18</v>
      </c>
      <c r="G34" s="49">
        <f>Результаты!F16</f>
        <v>1959</v>
      </c>
      <c r="H34" s="53" t="s">
        <v>21</v>
      </c>
      <c r="I34" s="81">
        <f t="shared" si="0"/>
        <v>0.46076388888888892</v>
      </c>
      <c r="J34" s="82">
        <f>MID(Результаты!J16,1,8)+TIME(0,0,3)</f>
        <v>0.47401620370370373</v>
      </c>
      <c r="K34" s="49" t="str">
        <f>MID(Результаты!I16,77,8)</f>
        <v/>
      </c>
      <c r="L34" s="77" t="str">
        <f>Результаты!I16</f>
        <v>00:19:05,0</v>
      </c>
      <c r="M34" s="78" t="str">
        <f>Результаты!K16</f>
        <v>+3:25,0</v>
      </c>
    </row>
    <row r="35" spans="2:13" x14ac:dyDescent="0.25">
      <c r="B35" s="50">
        <f>Результаты!B17</f>
        <v>16</v>
      </c>
      <c r="C35" s="49">
        <f>Результаты!C17</f>
        <v>20</v>
      </c>
      <c r="D35" s="47" t="str">
        <f>CONCATENATE(Результаты!D17," ",Результаты!E17)</f>
        <v>Климашина Любовь</v>
      </c>
      <c r="E35" s="47" t="s">
        <v>17</v>
      </c>
      <c r="F35" s="49" t="s">
        <v>18</v>
      </c>
      <c r="G35" s="49">
        <f>Результаты!F17</f>
        <v>1970</v>
      </c>
      <c r="H35" s="53" t="s">
        <v>21</v>
      </c>
      <c r="I35" s="81">
        <f t="shared" si="0"/>
        <v>0.46180555555555552</v>
      </c>
      <c r="J35" s="82">
        <f>MID(Результаты!J17,1,8)+TIME(0,0,3)</f>
        <v>0.47519675925925925</v>
      </c>
      <c r="K35" s="49" t="str">
        <f>MID(Результаты!I17,77,8)</f>
        <v/>
      </c>
      <c r="L35" s="77" t="str">
        <f>Результаты!I17</f>
        <v>00:19:17,0</v>
      </c>
      <c r="M35" s="78" t="str">
        <f>Результаты!K17</f>
        <v>+3:37,0</v>
      </c>
    </row>
    <row r="36" spans="2:13" x14ac:dyDescent="0.25">
      <c r="B36" s="50">
        <f>Результаты!B18</f>
        <v>17</v>
      </c>
      <c r="C36" s="49">
        <f>Результаты!C18</f>
        <v>25</v>
      </c>
      <c r="D36" s="47" t="str">
        <f>CONCATENATE(Результаты!D18," ",Результаты!E18)</f>
        <v>Брусова Татьяна</v>
      </c>
      <c r="E36" s="47" t="s">
        <v>17</v>
      </c>
      <c r="F36" s="49" t="s">
        <v>18</v>
      </c>
      <c r="G36" s="49">
        <f>Результаты!F18</f>
        <v>1988</v>
      </c>
      <c r="H36" s="53" t="s">
        <v>21</v>
      </c>
      <c r="I36" s="81">
        <f t="shared" si="0"/>
        <v>0.46284722222222219</v>
      </c>
      <c r="J36" s="82">
        <f>MID(Результаты!J18,1,8)+TIME(0,0,3)</f>
        <v>0.47674768518518518</v>
      </c>
      <c r="K36" s="49" t="str">
        <f>MID(Результаты!I18,77,8)</f>
        <v/>
      </c>
      <c r="L36" s="77" t="str">
        <f>Результаты!I18</f>
        <v>00:20:01,0</v>
      </c>
      <c r="M36" s="78" t="str">
        <f>Результаты!K18</f>
        <v>+4:21,0</v>
      </c>
    </row>
    <row r="37" spans="2:13" x14ac:dyDescent="0.25">
      <c r="B37" s="50">
        <f>Результаты!B19</f>
        <v>18</v>
      </c>
      <c r="C37" s="49">
        <f>Результаты!C19</f>
        <v>26</v>
      </c>
      <c r="D37" s="47" t="str">
        <f>CONCATENATE(Результаты!D19," ",Результаты!E19)</f>
        <v>Михайлова Жанна</v>
      </c>
      <c r="E37" s="47" t="s">
        <v>17</v>
      </c>
      <c r="F37" s="49" t="s">
        <v>18</v>
      </c>
      <c r="G37" s="49">
        <f>Результаты!F19</f>
        <v>1966</v>
      </c>
      <c r="H37" s="53" t="s">
        <v>21</v>
      </c>
      <c r="I37" s="81">
        <f t="shared" si="0"/>
        <v>0.46284722222222219</v>
      </c>
      <c r="J37" s="82">
        <f>MID(Результаты!J19,1,8)+TIME(0,0,3)</f>
        <v>0.47684027777777777</v>
      </c>
      <c r="K37" s="49" t="str">
        <f>MID(Результаты!I19,77,8)</f>
        <v/>
      </c>
      <c r="L37" s="77" t="str">
        <f>Результаты!I19</f>
        <v>00:20:09,0</v>
      </c>
      <c r="M37" s="78" t="str">
        <f>Результаты!K19</f>
        <v>+4:29,0</v>
      </c>
    </row>
    <row r="38" spans="2:13" x14ac:dyDescent="0.25">
      <c r="B38" s="50">
        <f>Результаты!B20</f>
        <v>19</v>
      </c>
      <c r="C38" s="49">
        <f>Результаты!C20</f>
        <v>13</v>
      </c>
      <c r="D38" s="47" t="str">
        <f>CONCATENATE(Результаты!D20," ",Результаты!E20)</f>
        <v>Немцова Екатерина</v>
      </c>
      <c r="E38" s="47" t="s">
        <v>17</v>
      </c>
      <c r="F38" s="49" t="s">
        <v>18</v>
      </c>
      <c r="G38" s="49">
        <f>Результаты!F20</f>
        <v>1988</v>
      </c>
      <c r="H38" s="53" t="s">
        <v>21</v>
      </c>
      <c r="I38" s="81">
        <f t="shared" si="0"/>
        <v>0.46076388888888892</v>
      </c>
      <c r="J38" s="82">
        <f>MID(Результаты!J20,1,8)+TIME(0,0,3)</f>
        <v>0.47486111111111112</v>
      </c>
      <c r="K38" s="49" t="str">
        <f>MID(Результаты!I20,77,8)</f>
        <v/>
      </c>
      <c r="L38" s="77" t="str">
        <f>Результаты!I20</f>
        <v>00:20:18,0</v>
      </c>
      <c r="M38" s="78" t="str">
        <f>Результаты!K20</f>
        <v>+4:38,0</v>
      </c>
    </row>
    <row r="39" spans="2:13" x14ac:dyDescent="0.25">
      <c r="B39" s="50">
        <f>Результаты!B21</f>
        <v>20</v>
      </c>
      <c r="C39" s="49">
        <f>Результаты!C21</f>
        <v>7</v>
      </c>
      <c r="D39" s="47" t="str">
        <f>CONCATENATE(Результаты!D21," ",Результаты!E21)</f>
        <v>Чиченкина Наталья</v>
      </c>
      <c r="E39" s="47" t="s">
        <v>17</v>
      </c>
      <c r="F39" s="49" t="s">
        <v>18</v>
      </c>
      <c r="G39" s="49">
        <f>Результаты!F21</f>
        <v>1986</v>
      </c>
      <c r="H39" s="53" t="s">
        <v>21</v>
      </c>
      <c r="I39" s="81">
        <f t="shared" si="0"/>
        <v>0.4597222222222222</v>
      </c>
      <c r="J39" s="82">
        <f>MID(Результаты!J21,1,8)+TIME(0,0,3)</f>
        <v>0.47392361111111109</v>
      </c>
      <c r="K39" s="49" t="str">
        <f>MID(Результаты!I21,77,8)</f>
        <v/>
      </c>
      <c r="L39" s="77" t="str">
        <f>Результаты!I21</f>
        <v>00:20:27,0</v>
      </c>
      <c r="M39" s="78" t="str">
        <f>Результаты!K21</f>
        <v>+4:47,0</v>
      </c>
    </row>
    <row r="40" spans="2:13" x14ac:dyDescent="0.25">
      <c r="B40" s="50">
        <f>Результаты!B22</f>
        <v>21</v>
      </c>
      <c r="C40" s="49">
        <f>Результаты!C22</f>
        <v>22</v>
      </c>
      <c r="D40" s="47" t="str">
        <f>CONCATENATE(Результаты!D22," ",Результаты!E22)</f>
        <v>Жарникова Екатерина</v>
      </c>
      <c r="E40" s="47" t="s">
        <v>17</v>
      </c>
      <c r="F40" s="49" t="s">
        <v>18</v>
      </c>
      <c r="G40" s="49">
        <f>Результаты!F22</f>
        <v>1974</v>
      </c>
      <c r="H40" s="53" t="s">
        <v>21</v>
      </c>
      <c r="I40" s="81">
        <f t="shared" si="0"/>
        <v>0.4621527777777778</v>
      </c>
      <c r="J40" s="82">
        <f>MID(Результаты!J22,1,8)+TIME(0,0,3)</f>
        <v>0.47657407407407409</v>
      </c>
      <c r="K40" s="49" t="str">
        <f>MID(Результаты!I22,77,8)</f>
        <v/>
      </c>
      <c r="L40" s="77" t="str">
        <f>Результаты!I22</f>
        <v>00:20:46,0</v>
      </c>
      <c r="M40" s="78" t="str">
        <f>Результаты!K22</f>
        <v>+5:06,0</v>
      </c>
    </row>
    <row r="41" spans="2:13" x14ac:dyDescent="0.25">
      <c r="B41" s="50">
        <f>Результаты!B23</f>
        <v>22</v>
      </c>
      <c r="C41" s="49">
        <f>Результаты!C23</f>
        <v>6</v>
      </c>
      <c r="D41" s="47" t="str">
        <f>CONCATENATE(Результаты!D23," ",Результаты!E23)</f>
        <v>Добродей Наталья</v>
      </c>
      <c r="E41" s="47" t="s">
        <v>17</v>
      </c>
      <c r="F41" s="49" t="s">
        <v>18</v>
      </c>
      <c r="G41" s="49">
        <f>Результаты!F23</f>
        <v>1967</v>
      </c>
      <c r="H41" s="53" t="s">
        <v>21</v>
      </c>
      <c r="I41" s="81">
        <f t="shared" si="0"/>
        <v>0.45937499999999998</v>
      </c>
      <c r="J41" s="82">
        <f>MID(Результаты!J23,1,8)+TIME(0,0,3)</f>
        <v>0.47475694444444444</v>
      </c>
      <c r="K41" s="49" t="str">
        <f>MID(Результаты!I23,77,8)</f>
        <v/>
      </c>
      <c r="L41" s="77" t="str">
        <f>Результаты!I23</f>
        <v>00:22:09,0</v>
      </c>
      <c r="M41" s="78" t="str">
        <f>Результаты!K23</f>
        <v>+6:29,0</v>
      </c>
    </row>
    <row r="42" spans="2:13" x14ac:dyDescent="0.25">
      <c r="B42" s="50">
        <f>Результаты!B24</f>
        <v>23</v>
      </c>
      <c r="C42" s="49">
        <f>Результаты!C24</f>
        <v>30</v>
      </c>
      <c r="D42" s="47" t="str">
        <f>CONCATENATE(Результаты!D24," ",Результаты!E24)</f>
        <v>Сирякова Евгения</v>
      </c>
      <c r="E42" s="47" t="s">
        <v>17</v>
      </c>
      <c r="F42" s="49" t="s">
        <v>18</v>
      </c>
      <c r="G42" s="49">
        <f>Результаты!F24</f>
        <v>1947</v>
      </c>
      <c r="H42" s="53" t="s">
        <v>21</v>
      </c>
      <c r="I42" s="81">
        <f t="shared" si="0"/>
        <v>0.46354166666666663</v>
      </c>
      <c r="J42" s="82">
        <f>MID(Результаты!J24,1,8)+TIME(0,0,3)</f>
        <v>0.47908564814814814</v>
      </c>
      <c r="K42" s="49" t="str">
        <f>MID(Результаты!I24,77,8)</f>
        <v/>
      </c>
      <c r="L42" s="77" t="str">
        <f>Результаты!I24</f>
        <v>00:22:23,0</v>
      </c>
      <c r="M42" s="78" t="str">
        <f>Результаты!K24</f>
        <v>+6:43,0</v>
      </c>
    </row>
    <row r="43" spans="2:13" x14ac:dyDescent="0.25">
      <c r="B43" s="50">
        <f>Результаты!B25</f>
        <v>24</v>
      </c>
      <c r="C43" s="49">
        <f>Результаты!C25</f>
        <v>9</v>
      </c>
      <c r="D43" s="47" t="str">
        <f>CONCATENATE(Результаты!D25," ",Результаты!E25)</f>
        <v>Баранова Светлана</v>
      </c>
      <c r="E43" s="47" t="s">
        <v>17</v>
      </c>
      <c r="F43" s="49" t="s">
        <v>18</v>
      </c>
      <c r="G43" s="49">
        <f>Результаты!F25</f>
        <v>1961</v>
      </c>
      <c r="H43" s="53" t="s">
        <v>21</v>
      </c>
      <c r="I43" s="81">
        <f t="shared" si="0"/>
        <v>0.46006944444444448</v>
      </c>
      <c r="J43" s="82">
        <f>MID(Результаты!J25,1,8)+TIME(0,0,3)</f>
        <v>0.4762731481481482</v>
      </c>
      <c r="K43" s="49" t="str">
        <f>MID(Результаты!I25,77,8)</f>
        <v/>
      </c>
      <c r="L43" s="77" t="str">
        <f>Результаты!I25</f>
        <v>00:23:20,0</v>
      </c>
      <c r="M43" s="78" t="str">
        <f>Результаты!K25</f>
        <v>+7:40,0</v>
      </c>
    </row>
    <row r="44" spans="2:13" x14ac:dyDescent="0.25">
      <c r="B44" s="50">
        <f>Результаты!B26</f>
        <v>25</v>
      </c>
      <c r="C44" s="49">
        <f>Результаты!C26</f>
        <v>5</v>
      </c>
      <c r="D44" s="47" t="str">
        <f>CONCATENATE(Результаты!D26," ",Результаты!E26)</f>
        <v>Кандаурова Наталия</v>
      </c>
      <c r="E44" s="47" t="s">
        <v>17</v>
      </c>
      <c r="F44" s="49" t="s">
        <v>18</v>
      </c>
      <c r="G44" s="49">
        <f>Результаты!F26</f>
        <v>1970</v>
      </c>
      <c r="H44" s="53" t="s">
        <v>21</v>
      </c>
      <c r="I44" s="81">
        <f t="shared" si="0"/>
        <v>0.45937499999999998</v>
      </c>
      <c r="J44" s="82">
        <f>MID(Результаты!J26,1,8)+TIME(0,0,3)</f>
        <v>0.4755787037037037</v>
      </c>
      <c r="K44" s="49" t="str">
        <f>MID(Результаты!I26,77,8)</f>
        <v/>
      </c>
      <c r="L44" s="77" t="str">
        <f>Результаты!I26</f>
        <v>00:23:20,0</v>
      </c>
      <c r="M44" s="78" t="str">
        <f>Результаты!K26</f>
        <v>+7:40,0</v>
      </c>
    </row>
    <row r="45" spans="2:13" x14ac:dyDescent="0.25">
      <c r="B45" s="50">
        <f>Результаты!B27</f>
        <v>26</v>
      </c>
      <c r="C45" s="49">
        <f>Результаты!C27</f>
        <v>31</v>
      </c>
      <c r="D45" s="47" t="str">
        <f>CONCATENATE(Результаты!D27," ",Результаты!E27)</f>
        <v>Воронина Гульюзюм</v>
      </c>
      <c r="E45" s="47" t="s">
        <v>17</v>
      </c>
      <c r="F45" s="49" t="s">
        <v>18</v>
      </c>
      <c r="G45" s="49">
        <f>Результаты!F27</f>
        <v>1956</v>
      </c>
      <c r="H45" s="53" t="s">
        <v>21</v>
      </c>
      <c r="I45" s="81">
        <f t="shared" si="0"/>
        <v>0.46388888888888885</v>
      </c>
      <c r="J45" s="82">
        <f>MID(Результаты!J27,1,8)+TIME(0,0,3)</f>
        <v>0.48020833333333329</v>
      </c>
      <c r="K45" s="49" t="str">
        <f>MID(Результаты!I27,77,8)</f>
        <v/>
      </c>
      <c r="L45" s="77" t="str">
        <f>Результаты!I27</f>
        <v>00:23:30,0</v>
      </c>
      <c r="M45" s="78" t="str">
        <f>Результаты!K27</f>
        <v>+7:50,0</v>
      </c>
    </row>
    <row r="46" spans="2:13" x14ac:dyDescent="0.25">
      <c r="B46" s="50">
        <f>Результаты!B28</f>
        <v>27</v>
      </c>
      <c r="C46" s="49">
        <f>Результаты!C28</f>
        <v>19</v>
      </c>
      <c r="D46" s="47" t="str">
        <f>CONCATENATE(Результаты!D28," ",Результаты!E28)</f>
        <v>Кочнева Олеся</v>
      </c>
      <c r="E46" s="47" t="s">
        <v>17</v>
      </c>
      <c r="F46" s="49" t="s">
        <v>18</v>
      </c>
      <c r="G46" s="49">
        <f>Результаты!F28</f>
        <v>1978</v>
      </c>
      <c r="H46" s="53" t="s">
        <v>21</v>
      </c>
      <c r="I46" s="81">
        <f t="shared" si="0"/>
        <v>0.46180555555555552</v>
      </c>
      <c r="J46" s="82">
        <f>MID(Результаты!J28,1,8)+TIME(0,0,3)</f>
        <v>0.47857638888888887</v>
      </c>
      <c r="K46" s="49" t="str">
        <f>MID(Результаты!I28,77,8)</f>
        <v/>
      </c>
      <c r="L46" s="77" t="str">
        <f>Результаты!I28</f>
        <v>00:24:09,0</v>
      </c>
      <c r="M46" s="78" t="str">
        <f>Результаты!K28</f>
        <v>+8:29,0</v>
      </c>
    </row>
    <row r="47" spans="2:13" x14ac:dyDescent="0.25">
      <c r="B47" s="50">
        <f>Результаты!B29</f>
        <v>28</v>
      </c>
      <c r="C47" s="49">
        <f>Результаты!C29</f>
        <v>18</v>
      </c>
      <c r="D47" s="47" t="str">
        <f>CONCATENATE(Результаты!D29," ",Результаты!E29)</f>
        <v>Бутова Людмила</v>
      </c>
      <c r="E47" s="47" t="s">
        <v>17</v>
      </c>
      <c r="F47" s="49" t="s">
        <v>18</v>
      </c>
      <c r="G47" s="49">
        <f>Результаты!F29</f>
        <v>1950</v>
      </c>
      <c r="H47" s="53" t="s">
        <v>21</v>
      </c>
      <c r="I47" s="81">
        <f t="shared" si="0"/>
        <v>0.46145833333333336</v>
      </c>
      <c r="J47" s="82">
        <f>MID(Результаты!J29,1,8)+TIME(0,0,3)</f>
        <v>0.47834490740740743</v>
      </c>
      <c r="K47" s="49" t="str">
        <f>MID(Результаты!I29,77,8)</f>
        <v/>
      </c>
      <c r="L47" s="77" t="str">
        <f>Результаты!I29</f>
        <v>00:24:19,0</v>
      </c>
      <c r="M47" s="78" t="str">
        <f>Результаты!K29</f>
        <v>+8:39,0</v>
      </c>
    </row>
    <row r="48" spans="2:13" x14ac:dyDescent="0.25">
      <c r="B48" s="50">
        <f>Результаты!B30</f>
        <v>29</v>
      </c>
      <c r="C48" s="49">
        <f>Результаты!C30</f>
        <v>4</v>
      </c>
      <c r="D48" s="47" t="str">
        <f>CONCATENATE(Результаты!D30," ",Результаты!E30)</f>
        <v>Баранова Евгения</v>
      </c>
      <c r="E48" s="47" t="s">
        <v>17</v>
      </c>
      <c r="F48" s="49" t="s">
        <v>18</v>
      </c>
      <c r="G48" s="49">
        <f>Результаты!F30</f>
        <v>1992</v>
      </c>
      <c r="H48" s="53" t="s">
        <v>21</v>
      </c>
      <c r="I48" s="81">
        <f t="shared" si="0"/>
        <v>0.45902777777777776</v>
      </c>
      <c r="J48" s="82">
        <f>MID(Результаты!J30,1,8)+TIME(0,0,3)</f>
        <v>0.47674768518518518</v>
      </c>
      <c r="K48" s="49" t="str">
        <f>MID(Результаты!I30,77,8)</f>
        <v/>
      </c>
      <c r="L48" s="77" t="str">
        <f>Результаты!I30</f>
        <v>00:25:31,0</v>
      </c>
      <c r="M48" s="78" t="str">
        <f>Результаты!K30</f>
        <v>+9:51,0</v>
      </c>
    </row>
    <row r="49" spans="2:13" ht="15.75" thickBot="1" x14ac:dyDescent="0.3">
      <c r="B49" s="44">
        <f>Результаты!B31</f>
        <v>30</v>
      </c>
      <c r="C49" s="43">
        <f>Результаты!C31</f>
        <v>17</v>
      </c>
      <c r="D49" s="42" t="str">
        <f>CONCATENATE(Результаты!D31," ",Результаты!E31)</f>
        <v>Ященко Валентина</v>
      </c>
      <c r="E49" s="42" t="s">
        <v>17</v>
      </c>
      <c r="F49" s="43" t="s">
        <v>18</v>
      </c>
      <c r="G49" s="43">
        <f>Результаты!F31</f>
        <v>1990</v>
      </c>
      <c r="H49" s="52" t="s">
        <v>21</v>
      </c>
      <c r="I49" s="75">
        <f t="shared" si="0"/>
        <v>0.46145833333333336</v>
      </c>
      <c r="J49" s="79">
        <f>MID(Результаты!J31,1,8)+TIME(0,0,3)</f>
        <v>0.48296296296296298</v>
      </c>
      <c r="K49" s="43" t="str">
        <f>MID(Результаты!I31,77,8)</f>
        <v/>
      </c>
      <c r="L49" s="83" t="str">
        <f>Результаты!I31</f>
        <v>00:30:58,0</v>
      </c>
      <c r="M49" s="76" t="str">
        <f>Результаты!K31</f>
        <v>+15:18,0</v>
      </c>
    </row>
    <row r="50" spans="2:13" x14ac:dyDescent="0.25">
      <c r="B50"/>
      <c r="C50"/>
      <c r="D50"/>
      <c r="G50"/>
      <c r="L50"/>
      <c r="M50"/>
    </row>
    <row r="51" spans="2:13" x14ac:dyDescent="0.25">
      <c r="B51"/>
      <c r="C51"/>
      <c r="D51"/>
      <c r="G51"/>
      <c r="L51"/>
      <c r="M51"/>
    </row>
    <row r="52" spans="2:13" x14ac:dyDescent="0.25">
      <c r="B52"/>
      <c r="C52"/>
      <c r="D52"/>
      <c r="G52"/>
      <c r="L52"/>
      <c r="M52"/>
    </row>
    <row r="53" spans="2:13" x14ac:dyDescent="0.25">
      <c r="B53"/>
      <c r="C53"/>
      <c r="D53"/>
      <c r="G53"/>
      <c r="L53"/>
      <c r="M53"/>
    </row>
    <row r="54" spans="2:13" x14ac:dyDescent="0.25">
      <c r="B54"/>
      <c r="C54"/>
      <c r="D54"/>
      <c r="G54"/>
      <c r="L54"/>
      <c r="M54"/>
    </row>
    <row r="55" spans="2:13" x14ac:dyDescent="0.25">
      <c r="B55"/>
      <c r="C55"/>
      <c r="D55"/>
      <c r="G55"/>
      <c r="L55"/>
      <c r="M55"/>
    </row>
    <row r="56" spans="2:13" x14ac:dyDescent="0.25">
      <c r="B56"/>
      <c r="C56"/>
      <c r="D56"/>
      <c r="G56"/>
      <c r="L56"/>
      <c r="M56"/>
    </row>
    <row r="57" spans="2:13" x14ac:dyDescent="0.25">
      <c r="B57"/>
      <c r="C57"/>
      <c r="D57"/>
      <c r="G57"/>
      <c r="L57"/>
      <c r="M57"/>
    </row>
    <row r="58" spans="2:13" x14ac:dyDescent="0.25">
      <c r="B58"/>
      <c r="C58"/>
      <c r="D58"/>
      <c r="G58"/>
      <c r="L58"/>
      <c r="M58"/>
    </row>
    <row r="59" spans="2:13" x14ac:dyDescent="0.25">
      <c r="B59"/>
      <c r="C59"/>
      <c r="D59"/>
      <c r="G59"/>
      <c r="L59"/>
      <c r="M59"/>
    </row>
    <row r="60" spans="2:13" x14ac:dyDescent="0.25">
      <c r="B60"/>
      <c r="C60"/>
      <c r="D60"/>
      <c r="G60"/>
      <c r="L60"/>
      <c r="M60"/>
    </row>
    <row r="61" spans="2:13" x14ac:dyDescent="0.25">
      <c r="B61"/>
      <c r="C61"/>
      <c r="D61"/>
      <c r="G61"/>
      <c r="L61"/>
      <c r="M61"/>
    </row>
    <row r="62" spans="2:13" x14ac:dyDescent="0.25">
      <c r="B62"/>
      <c r="C62"/>
      <c r="D62"/>
      <c r="G62"/>
      <c r="L62"/>
      <c r="M62"/>
    </row>
    <row r="63" spans="2:13" x14ac:dyDescent="0.25">
      <c r="B63"/>
      <c r="C63"/>
      <c r="D63"/>
      <c r="G63"/>
      <c r="L63"/>
      <c r="M63"/>
    </row>
    <row r="64" spans="2:13" x14ac:dyDescent="0.25">
      <c r="B64"/>
      <c r="C64"/>
      <c r="D64"/>
      <c r="G64"/>
      <c r="L64"/>
      <c r="M64"/>
    </row>
    <row r="65" spans="2:13" x14ac:dyDescent="0.25">
      <c r="B65"/>
      <c r="C65"/>
      <c r="D65"/>
      <c r="G65"/>
      <c r="L65"/>
      <c r="M65"/>
    </row>
    <row r="66" spans="2:13" x14ac:dyDescent="0.25">
      <c r="B66"/>
      <c r="C66"/>
      <c r="D66"/>
      <c r="G66"/>
      <c r="L66"/>
      <c r="M66"/>
    </row>
    <row r="67" spans="2:13" x14ac:dyDescent="0.25">
      <c r="B67"/>
      <c r="C67"/>
      <c r="D67"/>
      <c r="G67"/>
      <c r="L67"/>
      <c r="M67"/>
    </row>
    <row r="68" spans="2:13" x14ac:dyDescent="0.25">
      <c r="B68"/>
      <c r="C68"/>
      <c r="D68"/>
      <c r="G68"/>
      <c r="L68"/>
      <c r="M68"/>
    </row>
    <row r="69" spans="2:13" x14ac:dyDescent="0.25">
      <c r="B69"/>
      <c r="C69"/>
      <c r="D69"/>
      <c r="G69"/>
      <c r="L69"/>
      <c r="M69"/>
    </row>
    <row r="70" spans="2:13" x14ac:dyDescent="0.25">
      <c r="B70"/>
      <c r="C70"/>
      <c r="D70"/>
      <c r="G70"/>
      <c r="L70"/>
      <c r="M70"/>
    </row>
    <row r="71" spans="2:13" x14ac:dyDescent="0.25">
      <c r="B71"/>
      <c r="C71"/>
      <c r="D71"/>
      <c r="G71"/>
      <c r="L71"/>
      <c r="M71"/>
    </row>
    <row r="72" spans="2:13" x14ac:dyDescent="0.25">
      <c r="B72"/>
      <c r="C72"/>
      <c r="D72"/>
      <c r="G72"/>
      <c r="L72"/>
      <c r="M72"/>
    </row>
    <row r="73" spans="2:13" x14ac:dyDescent="0.25">
      <c r="B73"/>
      <c r="C73"/>
      <c r="D73"/>
      <c r="G73"/>
      <c r="L73"/>
      <c r="M73"/>
    </row>
    <row r="74" spans="2:13" x14ac:dyDescent="0.25">
      <c r="B74"/>
      <c r="C74"/>
      <c r="D74"/>
      <c r="G74"/>
      <c r="L74"/>
      <c r="M74"/>
    </row>
    <row r="75" spans="2:13" x14ac:dyDescent="0.25">
      <c r="B75"/>
      <c r="C75"/>
      <c r="D75"/>
      <c r="G75"/>
      <c r="L75"/>
      <c r="M75"/>
    </row>
    <row r="76" spans="2:13" x14ac:dyDescent="0.25">
      <c r="B76"/>
      <c r="C76"/>
      <c r="D76"/>
      <c r="G76"/>
      <c r="L76"/>
      <c r="M76"/>
    </row>
    <row r="77" spans="2:13" x14ac:dyDescent="0.25">
      <c r="B77"/>
      <c r="C77"/>
      <c r="D77"/>
      <c r="G77"/>
      <c r="L77"/>
      <c r="M77"/>
    </row>
    <row r="78" spans="2:13" x14ac:dyDescent="0.25">
      <c r="B78"/>
      <c r="C78"/>
      <c r="D78"/>
      <c r="G78"/>
      <c r="L78"/>
      <c r="M78"/>
    </row>
    <row r="79" spans="2:13" x14ac:dyDescent="0.25">
      <c r="B79"/>
      <c r="C79"/>
      <c r="D79"/>
      <c r="G79"/>
      <c r="L79"/>
      <c r="M79"/>
    </row>
    <row r="80" spans="2:13" x14ac:dyDescent="0.25">
      <c r="B80"/>
      <c r="C80"/>
      <c r="D80"/>
      <c r="G80"/>
      <c r="L80"/>
      <c r="M80"/>
    </row>
    <row r="81" spans="2:13" x14ac:dyDescent="0.25">
      <c r="B81"/>
      <c r="C81"/>
      <c r="D81"/>
      <c r="G81"/>
      <c r="L81"/>
      <c r="M81"/>
    </row>
    <row r="82" spans="2:13" x14ac:dyDescent="0.25">
      <c r="B82"/>
      <c r="C82"/>
      <c r="D82"/>
      <c r="G82"/>
      <c r="L82"/>
      <c r="M82"/>
    </row>
    <row r="83" spans="2:13" x14ac:dyDescent="0.25">
      <c r="B83"/>
      <c r="C83"/>
      <c r="D83"/>
      <c r="G83"/>
      <c r="L83"/>
      <c r="M83"/>
    </row>
    <row r="84" spans="2:13" x14ac:dyDescent="0.25">
      <c r="B84"/>
      <c r="C84"/>
      <c r="D84"/>
      <c r="G84"/>
      <c r="L84"/>
      <c r="M84"/>
    </row>
    <row r="85" spans="2:13" x14ac:dyDescent="0.25">
      <c r="B85"/>
      <c r="C85"/>
      <c r="D85"/>
      <c r="G85"/>
      <c r="L85"/>
      <c r="M85"/>
    </row>
    <row r="86" spans="2:13" x14ac:dyDescent="0.25">
      <c r="B86"/>
      <c r="C86"/>
      <c r="D86"/>
      <c r="G86"/>
      <c r="L86"/>
      <c r="M86"/>
    </row>
    <row r="87" spans="2:13" x14ac:dyDescent="0.25">
      <c r="B87"/>
      <c r="C87"/>
      <c r="D87"/>
      <c r="G87"/>
      <c r="L87"/>
      <c r="M87"/>
    </row>
    <row r="88" spans="2:13" x14ac:dyDescent="0.25">
      <c r="B88"/>
      <c r="C88"/>
      <c r="D88"/>
      <c r="G88"/>
      <c r="L88"/>
      <c r="M88"/>
    </row>
    <row r="89" spans="2:13" x14ac:dyDescent="0.25">
      <c r="B89"/>
      <c r="C89"/>
      <c r="D89"/>
      <c r="G89"/>
      <c r="L89"/>
      <c r="M89"/>
    </row>
    <row r="90" spans="2:13" x14ac:dyDescent="0.25">
      <c r="B90"/>
      <c r="C90"/>
      <c r="D90"/>
      <c r="G90"/>
      <c r="L90"/>
      <c r="M90"/>
    </row>
    <row r="91" spans="2:13" x14ac:dyDescent="0.25">
      <c r="B91"/>
      <c r="C91"/>
      <c r="D91"/>
      <c r="G91"/>
      <c r="L91"/>
      <c r="M91"/>
    </row>
    <row r="92" spans="2:13" x14ac:dyDescent="0.25">
      <c r="B92"/>
      <c r="C92"/>
      <c r="D92"/>
      <c r="G92"/>
      <c r="L92"/>
      <c r="M92"/>
    </row>
    <row r="93" spans="2:13" x14ac:dyDescent="0.25">
      <c r="B93"/>
      <c r="C93"/>
      <c r="D93"/>
      <c r="G93"/>
      <c r="L93"/>
      <c r="M93"/>
    </row>
    <row r="94" spans="2:13" x14ac:dyDescent="0.25">
      <c r="B94"/>
      <c r="C94"/>
      <c r="D94"/>
      <c r="G94"/>
      <c r="L94"/>
      <c r="M94"/>
    </row>
    <row r="95" spans="2:13" x14ac:dyDescent="0.25">
      <c r="B95"/>
      <c r="C95"/>
      <c r="D95"/>
      <c r="G95"/>
      <c r="L95"/>
      <c r="M95"/>
    </row>
    <row r="96" spans="2:13" x14ac:dyDescent="0.25">
      <c r="B96"/>
      <c r="C96"/>
      <c r="D96"/>
      <c r="G96"/>
      <c r="L96"/>
      <c r="M96"/>
    </row>
    <row r="97" spans="2:13" x14ac:dyDescent="0.25">
      <c r="B97"/>
      <c r="C97"/>
      <c r="D97"/>
      <c r="G97"/>
      <c r="L97"/>
      <c r="M97"/>
    </row>
    <row r="98" spans="2:13" x14ac:dyDescent="0.25">
      <c r="B98"/>
      <c r="C98"/>
      <c r="D98"/>
      <c r="G98"/>
      <c r="L98"/>
      <c r="M98"/>
    </row>
    <row r="99" spans="2:13" x14ac:dyDescent="0.25">
      <c r="B99"/>
      <c r="C99"/>
      <c r="D99"/>
      <c r="G99"/>
      <c r="L99"/>
      <c r="M99"/>
    </row>
    <row r="100" spans="2:13" x14ac:dyDescent="0.25">
      <c r="B100"/>
      <c r="C100"/>
      <c r="D100"/>
      <c r="G100"/>
      <c r="L100"/>
      <c r="M100"/>
    </row>
    <row r="101" spans="2:13" x14ac:dyDescent="0.25">
      <c r="B101"/>
      <c r="C101"/>
      <c r="D101"/>
      <c r="G101"/>
      <c r="L101"/>
      <c r="M101"/>
    </row>
    <row r="102" spans="2:13" x14ac:dyDescent="0.25">
      <c r="B102"/>
      <c r="C102"/>
      <c r="D102"/>
      <c r="G102"/>
      <c r="L102"/>
      <c r="M102"/>
    </row>
    <row r="103" spans="2:13" x14ac:dyDescent="0.25">
      <c r="B103"/>
      <c r="C103"/>
      <c r="D103"/>
      <c r="G103"/>
      <c r="L103"/>
      <c r="M103"/>
    </row>
    <row r="104" spans="2:13" x14ac:dyDescent="0.25">
      <c r="B104"/>
      <c r="C104"/>
      <c r="D104"/>
      <c r="G104"/>
      <c r="L104"/>
      <c r="M104"/>
    </row>
    <row r="105" spans="2:13" x14ac:dyDescent="0.25">
      <c r="B105"/>
      <c r="C105"/>
      <c r="D105"/>
      <c r="G105"/>
      <c r="L105"/>
      <c r="M105"/>
    </row>
    <row r="106" spans="2:13" x14ac:dyDescent="0.25">
      <c r="B106"/>
      <c r="C106"/>
      <c r="D106"/>
      <c r="G106"/>
      <c r="L106"/>
      <c r="M106"/>
    </row>
    <row r="107" spans="2:13" x14ac:dyDescent="0.25">
      <c r="B107"/>
      <c r="C107"/>
      <c r="D107"/>
      <c r="G107"/>
      <c r="L107"/>
      <c r="M107"/>
    </row>
    <row r="108" spans="2:13" x14ac:dyDescent="0.25">
      <c r="B108"/>
      <c r="C108"/>
      <c r="D108"/>
      <c r="G108"/>
      <c r="L108"/>
      <c r="M108"/>
    </row>
    <row r="109" spans="2:13" x14ac:dyDescent="0.25">
      <c r="B109"/>
      <c r="C109"/>
      <c r="D109"/>
      <c r="G109"/>
      <c r="L109"/>
      <c r="M109"/>
    </row>
    <row r="110" spans="2:13" x14ac:dyDescent="0.25">
      <c r="B110"/>
      <c r="C110"/>
      <c r="D110"/>
      <c r="G110"/>
      <c r="L110"/>
      <c r="M110"/>
    </row>
    <row r="111" spans="2:13" x14ac:dyDescent="0.25">
      <c r="B111"/>
      <c r="C111"/>
      <c r="D111"/>
      <c r="G111"/>
      <c r="L111"/>
      <c r="M111"/>
    </row>
    <row r="112" spans="2:13" x14ac:dyDescent="0.25">
      <c r="B112"/>
      <c r="C112"/>
      <c r="D112"/>
      <c r="G112"/>
      <c r="L112"/>
      <c r="M112"/>
    </row>
    <row r="113" spans="2:13" x14ac:dyDescent="0.25">
      <c r="B113"/>
      <c r="C113"/>
      <c r="D113"/>
      <c r="G113"/>
      <c r="L113"/>
      <c r="M113"/>
    </row>
    <row r="114" spans="2:13" x14ac:dyDescent="0.25">
      <c r="B114"/>
      <c r="C114"/>
      <c r="D114"/>
      <c r="G114"/>
      <c r="L114"/>
      <c r="M114"/>
    </row>
    <row r="115" spans="2:13" x14ac:dyDescent="0.25">
      <c r="B115"/>
      <c r="C115"/>
      <c r="D115"/>
      <c r="G115"/>
      <c r="L115"/>
      <c r="M115"/>
    </row>
    <row r="116" spans="2:13" x14ac:dyDescent="0.25">
      <c r="B116"/>
      <c r="C116"/>
      <c r="D116"/>
      <c r="G116"/>
      <c r="L116"/>
      <c r="M116"/>
    </row>
    <row r="117" spans="2:13" x14ac:dyDescent="0.25">
      <c r="B117"/>
      <c r="C117"/>
      <c r="D117"/>
      <c r="G117"/>
      <c r="L117"/>
      <c r="M117"/>
    </row>
    <row r="118" spans="2:13" x14ac:dyDescent="0.25">
      <c r="B118"/>
      <c r="C118"/>
      <c r="D118"/>
      <c r="G118"/>
      <c r="L118"/>
      <c r="M118"/>
    </row>
    <row r="119" spans="2:13" x14ac:dyDescent="0.25">
      <c r="B119"/>
      <c r="C119"/>
      <c r="D119"/>
      <c r="G119"/>
      <c r="L119"/>
      <c r="M119"/>
    </row>
    <row r="120" spans="2:13" x14ac:dyDescent="0.25">
      <c r="B120"/>
      <c r="C120"/>
      <c r="D120"/>
      <c r="G120"/>
      <c r="L120"/>
      <c r="M120"/>
    </row>
    <row r="121" spans="2:13" x14ac:dyDescent="0.25">
      <c r="B121"/>
      <c r="C121"/>
      <c r="D121"/>
      <c r="G121"/>
      <c r="L121"/>
      <c r="M121"/>
    </row>
    <row r="122" spans="2:13" x14ac:dyDescent="0.25">
      <c r="B122"/>
      <c r="C122"/>
      <c r="D122"/>
      <c r="G122"/>
      <c r="L122"/>
      <c r="M122"/>
    </row>
    <row r="123" spans="2:13" x14ac:dyDescent="0.25">
      <c r="B123"/>
      <c r="C123"/>
      <c r="D123"/>
      <c r="G123"/>
      <c r="L123"/>
      <c r="M123"/>
    </row>
    <row r="124" spans="2:13" x14ac:dyDescent="0.25">
      <c r="B124"/>
      <c r="C124"/>
      <c r="D124"/>
      <c r="G124"/>
      <c r="L124"/>
      <c r="M124"/>
    </row>
    <row r="125" spans="2:13" x14ac:dyDescent="0.25">
      <c r="B125"/>
      <c r="C125"/>
      <c r="D125"/>
      <c r="G125"/>
      <c r="L125"/>
      <c r="M125"/>
    </row>
    <row r="126" spans="2:13" x14ac:dyDescent="0.25">
      <c r="B126"/>
      <c r="C126"/>
      <c r="D126"/>
      <c r="G126"/>
      <c r="L126"/>
      <c r="M126"/>
    </row>
    <row r="127" spans="2:13" x14ac:dyDescent="0.25">
      <c r="B127"/>
      <c r="C127"/>
      <c r="D127"/>
      <c r="G127"/>
      <c r="L127"/>
      <c r="M127"/>
    </row>
    <row r="128" spans="2:13" x14ac:dyDescent="0.25">
      <c r="B128"/>
      <c r="C128"/>
      <c r="D128"/>
      <c r="G128"/>
      <c r="L128"/>
      <c r="M128"/>
    </row>
    <row r="129" spans="2:13" x14ac:dyDescent="0.25">
      <c r="B129"/>
      <c r="C129"/>
      <c r="D129"/>
      <c r="G129"/>
      <c r="L129"/>
      <c r="M129"/>
    </row>
    <row r="130" spans="2:13" x14ac:dyDescent="0.25">
      <c r="B130"/>
      <c r="C130"/>
      <c r="D130"/>
      <c r="G130"/>
      <c r="L130"/>
      <c r="M130"/>
    </row>
    <row r="131" spans="2:13" x14ac:dyDescent="0.25">
      <c r="B131"/>
      <c r="C131"/>
      <c r="D131"/>
      <c r="G131"/>
      <c r="L131"/>
      <c r="M131"/>
    </row>
    <row r="132" spans="2:13" x14ac:dyDescent="0.25">
      <c r="B132"/>
      <c r="C132"/>
      <c r="D132"/>
      <c r="G132"/>
      <c r="L132"/>
      <c r="M132"/>
    </row>
    <row r="133" spans="2:13" x14ac:dyDescent="0.25">
      <c r="B133"/>
      <c r="C133"/>
      <c r="D133"/>
      <c r="G133"/>
      <c r="L133"/>
      <c r="M133"/>
    </row>
    <row r="134" spans="2:13" x14ac:dyDescent="0.25">
      <c r="B134"/>
      <c r="C134"/>
      <c r="D134"/>
      <c r="G134"/>
      <c r="L134"/>
      <c r="M134"/>
    </row>
    <row r="135" spans="2:13" x14ac:dyDescent="0.25">
      <c r="B135"/>
      <c r="C135"/>
      <c r="D135"/>
      <c r="G135"/>
      <c r="L135"/>
      <c r="M135"/>
    </row>
    <row r="136" spans="2:13" x14ac:dyDescent="0.25">
      <c r="B136"/>
      <c r="C136"/>
      <c r="D136"/>
      <c r="G136"/>
      <c r="L136"/>
      <c r="M136"/>
    </row>
    <row r="137" spans="2:13" x14ac:dyDescent="0.25">
      <c r="B137"/>
      <c r="C137"/>
      <c r="D137"/>
      <c r="G137"/>
      <c r="L137"/>
      <c r="M137"/>
    </row>
    <row r="138" spans="2:13" x14ac:dyDescent="0.25">
      <c r="B138"/>
      <c r="C138"/>
      <c r="D138"/>
      <c r="G138"/>
      <c r="L138"/>
      <c r="M138"/>
    </row>
    <row r="139" spans="2:13" x14ac:dyDescent="0.25">
      <c r="B139"/>
      <c r="C139"/>
      <c r="D139"/>
      <c r="G139"/>
      <c r="L139"/>
      <c r="M139"/>
    </row>
    <row r="140" spans="2:13" x14ac:dyDescent="0.25">
      <c r="B140"/>
      <c r="C140"/>
      <c r="D140"/>
      <c r="G140"/>
      <c r="L140"/>
      <c r="M140"/>
    </row>
    <row r="141" spans="2:13" x14ac:dyDescent="0.25">
      <c r="B141"/>
      <c r="C141"/>
      <c r="D141"/>
      <c r="G141"/>
      <c r="L141"/>
      <c r="M141"/>
    </row>
    <row r="142" spans="2:13" x14ac:dyDescent="0.25">
      <c r="B142"/>
      <c r="C142"/>
      <c r="D142"/>
      <c r="G142"/>
      <c r="L142"/>
      <c r="M142"/>
    </row>
    <row r="143" spans="2:13" x14ac:dyDescent="0.25">
      <c r="B143"/>
      <c r="C143"/>
      <c r="D143"/>
      <c r="G143"/>
      <c r="L143"/>
      <c r="M143"/>
    </row>
    <row r="144" spans="2:13" x14ac:dyDescent="0.25">
      <c r="B144"/>
      <c r="C144"/>
      <c r="D144"/>
      <c r="G144"/>
      <c r="L144"/>
      <c r="M144"/>
    </row>
    <row r="145" spans="2:13" x14ac:dyDescent="0.25">
      <c r="B145"/>
      <c r="C145"/>
      <c r="D145"/>
      <c r="G145"/>
      <c r="L145"/>
      <c r="M145"/>
    </row>
    <row r="146" spans="2:13" x14ac:dyDescent="0.25">
      <c r="B146"/>
      <c r="C146"/>
      <c r="D146"/>
      <c r="G146"/>
      <c r="L146"/>
      <c r="M146"/>
    </row>
    <row r="147" spans="2:13" x14ac:dyDescent="0.25">
      <c r="B147"/>
      <c r="C147"/>
      <c r="D147"/>
      <c r="G147"/>
      <c r="L147"/>
      <c r="M147"/>
    </row>
    <row r="148" spans="2:13" x14ac:dyDescent="0.25">
      <c r="B148"/>
      <c r="C148"/>
      <c r="D148"/>
      <c r="G148"/>
      <c r="L148"/>
      <c r="M148"/>
    </row>
    <row r="149" spans="2:13" x14ac:dyDescent="0.25">
      <c r="B149"/>
      <c r="C149"/>
      <c r="D149"/>
      <c r="G149"/>
      <c r="L149"/>
      <c r="M149"/>
    </row>
    <row r="150" spans="2:13" x14ac:dyDescent="0.25">
      <c r="B150"/>
      <c r="C150"/>
      <c r="D150"/>
      <c r="G150"/>
      <c r="L150"/>
      <c r="M150"/>
    </row>
    <row r="151" spans="2:13" x14ac:dyDescent="0.25">
      <c r="B151"/>
      <c r="C151"/>
      <c r="D151"/>
      <c r="G151"/>
      <c r="L151"/>
      <c r="M151"/>
    </row>
    <row r="152" spans="2:13" x14ac:dyDescent="0.25">
      <c r="B152"/>
      <c r="C152"/>
      <c r="D152"/>
      <c r="G152"/>
      <c r="L152"/>
      <c r="M152"/>
    </row>
    <row r="153" spans="2:13" x14ac:dyDescent="0.25">
      <c r="B153"/>
      <c r="C153"/>
      <c r="D153"/>
      <c r="G153"/>
      <c r="L153"/>
      <c r="M153"/>
    </row>
    <row r="154" spans="2:13" x14ac:dyDescent="0.25">
      <c r="B154"/>
      <c r="C154"/>
      <c r="D154"/>
      <c r="G154"/>
      <c r="L154"/>
      <c r="M154"/>
    </row>
    <row r="155" spans="2:13" x14ac:dyDescent="0.25">
      <c r="B155"/>
      <c r="C155"/>
      <c r="D155"/>
      <c r="G155"/>
      <c r="L155"/>
      <c r="M155"/>
    </row>
    <row r="156" spans="2:13" x14ac:dyDescent="0.25">
      <c r="B156"/>
      <c r="C156"/>
      <c r="D156"/>
      <c r="G156"/>
      <c r="L156"/>
      <c r="M156"/>
    </row>
    <row r="157" spans="2:13" x14ac:dyDescent="0.25">
      <c r="B157"/>
      <c r="C157"/>
      <c r="D157"/>
      <c r="G157"/>
      <c r="L157"/>
      <c r="M157"/>
    </row>
    <row r="158" spans="2:13" x14ac:dyDescent="0.25">
      <c r="B158"/>
      <c r="C158"/>
      <c r="D158"/>
      <c r="G158"/>
      <c r="L158"/>
      <c r="M158"/>
    </row>
    <row r="159" spans="2:13" x14ac:dyDescent="0.25">
      <c r="B159"/>
      <c r="C159"/>
      <c r="D159"/>
      <c r="G159"/>
      <c r="L159"/>
      <c r="M159"/>
    </row>
    <row r="160" spans="2:13" x14ac:dyDescent="0.25">
      <c r="B160"/>
      <c r="C160"/>
      <c r="D160"/>
      <c r="G160"/>
      <c r="L160"/>
      <c r="M160"/>
    </row>
    <row r="161" spans="2:13" x14ac:dyDescent="0.25">
      <c r="B161"/>
      <c r="C161"/>
      <c r="D161"/>
      <c r="G161"/>
      <c r="L161"/>
      <c r="M161"/>
    </row>
    <row r="162" spans="2:13" x14ac:dyDescent="0.25">
      <c r="B162"/>
      <c r="C162"/>
      <c r="D162"/>
      <c r="G162"/>
      <c r="L162"/>
      <c r="M162"/>
    </row>
    <row r="163" spans="2:13" x14ac:dyDescent="0.25">
      <c r="B163"/>
      <c r="C163"/>
      <c r="D163"/>
      <c r="G163"/>
      <c r="L163"/>
      <c r="M163"/>
    </row>
    <row r="164" spans="2:13" x14ac:dyDescent="0.25">
      <c r="B164"/>
      <c r="C164"/>
      <c r="D164"/>
      <c r="G164"/>
      <c r="L164"/>
      <c r="M164"/>
    </row>
    <row r="165" spans="2:13" x14ac:dyDescent="0.25">
      <c r="B165"/>
      <c r="C165"/>
      <c r="D165"/>
      <c r="G165"/>
      <c r="L165"/>
      <c r="M165"/>
    </row>
    <row r="166" spans="2:13" x14ac:dyDescent="0.25">
      <c r="B166"/>
      <c r="C166"/>
      <c r="D166"/>
      <c r="G166"/>
      <c r="L166"/>
      <c r="M166"/>
    </row>
    <row r="167" spans="2:13" x14ac:dyDescent="0.25">
      <c r="B167"/>
      <c r="C167"/>
      <c r="D167"/>
      <c r="G167"/>
      <c r="L167"/>
      <c r="M167"/>
    </row>
    <row r="168" spans="2:13" x14ac:dyDescent="0.25">
      <c r="B168"/>
      <c r="C168"/>
      <c r="D168"/>
      <c r="G168"/>
      <c r="L168"/>
      <c r="M168"/>
    </row>
    <row r="169" spans="2:13" x14ac:dyDescent="0.25">
      <c r="B169"/>
      <c r="C169"/>
      <c r="D169"/>
      <c r="G169"/>
      <c r="L169"/>
      <c r="M169"/>
    </row>
    <row r="170" spans="2:13" x14ac:dyDescent="0.25">
      <c r="B170"/>
      <c r="C170"/>
      <c r="D170"/>
      <c r="G170"/>
      <c r="L170"/>
      <c r="M170"/>
    </row>
    <row r="171" spans="2:13" x14ac:dyDescent="0.25">
      <c r="B171"/>
      <c r="C171"/>
      <c r="D171"/>
      <c r="G171"/>
      <c r="L171"/>
      <c r="M171"/>
    </row>
    <row r="172" spans="2:13" x14ac:dyDescent="0.25">
      <c r="B172"/>
      <c r="C172"/>
      <c r="D172"/>
      <c r="G172"/>
      <c r="L172"/>
      <c r="M172"/>
    </row>
    <row r="173" spans="2:13" x14ac:dyDescent="0.25">
      <c r="B173"/>
      <c r="C173"/>
      <c r="D173"/>
      <c r="G173"/>
      <c r="L173"/>
      <c r="M173"/>
    </row>
    <row r="174" spans="2:13" x14ac:dyDescent="0.25">
      <c r="B174"/>
      <c r="C174"/>
      <c r="D174"/>
      <c r="G174"/>
      <c r="L174"/>
      <c r="M174"/>
    </row>
    <row r="175" spans="2:13" x14ac:dyDescent="0.25">
      <c r="B175"/>
      <c r="C175"/>
      <c r="D175"/>
      <c r="G175"/>
      <c r="L175"/>
      <c r="M175"/>
    </row>
    <row r="176" spans="2:13" x14ac:dyDescent="0.25">
      <c r="B176"/>
      <c r="C176"/>
      <c r="D176"/>
      <c r="G176"/>
      <c r="L176"/>
      <c r="M176"/>
    </row>
    <row r="177" spans="2:13" x14ac:dyDescent="0.25">
      <c r="B177"/>
      <c r="C177"/>
      <c r="D177"/>
      <c r="G177"/>
      <c r="L177"/>
      <c r="M177"/>
    </row>
    <row r="178" spans="2:13" x14ac:dyDescent="0.25">
      <c r="B178"/>
      <c r="C178"/>
      <c r="D178"/>
      <c r="G178"/>
      <c r="L178"/>
      <c r="M178"/>
    </row>
    <row r="179" spans="2:13" x14ac:dyDescent="0.25">
      <c r="B179"/>
      <c r="C179"/>
      <c r="D179"/>
      <c r="G179"/>
      <c r="L179"/>
      <c r="M179"/>
    </row>
    <row r="180" spans="2:13" x14ac:dyDescent="0.25">
      <c r="B180"/>
      <c r="C180"/>
      <c r="D180"/>
      <c r="G180"/>
      <c r="L180"/>
      <c r="M180"/>
    </row>
    <row r="181" spans="2:13" x14ac:dyDescent="0.25">
      <c r="B181"/>
      <c r="C181"/>
      <c r="D181"/>
      <c r="G181"/>
      <c r="L181"/>
      <c r="M181"/>
    </row>
    <row r="182" spans="2:13" x14ac:dyDescent="0.25">
      <c r="B182"/>
      <c r="C182"/>
      <c r="D182"/>
      <c r="G182"/>
      <c r="L182"/>
      <c r="M182"/>
    </row>
    <row r="183" spans="2:13" x14ac:dyDescent="0.25">
      <c r="B183"/>
      <c r="C183"/>
      <c r="D183"/>
      <c r="G183"/>
      <c r="L183"/>
      <c r="M183"/>
    </row>
    <row r="184" spans="2:13" x14ac:dyDescent="0.25">
      <c r="B184"/>
      <c r="C184"/>
      <c r="D184"/>
      <c r="G184"/>
      <c r="L184"/>
      <c r="M184"/>
    </row>
    <row r="185" spans="2:13" x14ac:dyDescent="0.25">
      <c r="B185"/>
      <c r="C185"/>
      <c r="D185"/>
      <c r="G185"/>
      <c r="L185"/>
      <c r="M185"/>
    </row>
    <row r="186" spans="2:13" x14ac:dyDescent="0.25">
      <c r="B186"/>
      <c r="C186"/>
      <c r="D186"/>
      <c r="G186"/>
      <c r="L186"/>
      <c r="M186"/>
    </row>
    <row r="187" spans="2:13" x14ac:dyDescent="0.25">
      <c r="B187"/>
      <c r="C187"/>
      <c r="D187"/>
      <c r="G187"/>
      <c r="L187"/>
      <c r="M187"/>
    </row>
    <row r="188" spans="2:13" x14ac:dyDescent="0.25">
      <c r="B188"/>
      <c r="C188"/>
      <c r="D188"/>
      <c r="G188"/>
      <c r="L188"/>
      <c r="M188"/>
    </row>
  </sheetData>
  <mergeCells count="9">
    <mergeCell ref="B15:G15"/>
    <mergeCell ref="B10:M10"/>
    <mergeCell ref="L13:M13"/>
    <mergeCell ref="J12:M12"/>
    <mergeCell ref="B1:H1"/>
    <mergeCell ref="B4:M4"/>
    <mergeCell ref="B5:M5"/>
    <mergeCell ref="B8:M8"/>
    <mergeCell ref="B9:M9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selection activeCell="I2" sqref="I2"/>
    </sheetView>
  </sheetViews>
  <sheetFormatPr defaultRowHeight="15" x14ac:dyDescent="0.25"/>
  <cols>
    <col min="3" max="3" width="12.42578125" customWidth="1"/>
    <col min="4" max="4" width="18.85546875" customWidth="1"/>
    <col min="6" max="6" width="15.85546875" customWidth="1"/>
    <col min="8" max="8" width="23.28515625" customWidth="1"/>
    <col min="9" max="9" width="21.85546875" customWidth="1"/>
    <col min="10" max="10" width="21.7109375" customWidth="1"/>
  </cols>
  <sheetData>
    <row r="1" spans="1:11" x14ac:dyDescent="0.25">
      <c r="A1" s="84" t="s">
        <v>0</v>
      </c>
      <c r="B1" s="84" t="s">
        <v>19</v>
      </c>
      <c r="C1" s="84" t="s">
        <v>1</v>
      </c>
      <c r="D1" s="84" t="s">
        <v>2</v>
      </c>
      <c r="E1" s="84" t="s">
        <v>3</v>
      </c>
      <c r="F1" s="84" t="s">
        <v>4</v>
      </c>
      <c r="G1" s="84" t="s">
        <v>5</v>
      </c>
      <c r="H1" s="84" t="s">
        <v>24</v>
      </c>
      <c r="I1" s="84" t="s">
        <v>6</v>
      </c>
      <c r="J1" s="84" t="s">
        <v>7</v>
      </c>
      <c r="K1" s="84" t="s">
        <v>8</v>
      </c>
    </row>
    <row r="2" spans="1:11" x14ac:dyDescent="0.25">
      <c r="A2" s="84">
        <v>1</v>
      </c>
      <c r="B2" s="84">
        <v>1</v>
      </c>
      <c r="C2" s="84">
        <v>3</v>
      </c>
      <c r="D2" s="84" t="s">
        <v>31</v>
      </c>
      <c r="E2" s="84" t="s">
        <v>32</v>
      </c>
      <c r="F2" s="84">
        <v>2000</v>
      </c>
      <c r="G2" s="84" t="s">
        <v>33</v>
      </c>
      <c r="H2" s="84" t="s">
        <v>34</v>
      </c>
      <c r="I2" s="84" t="s">
        <v>35</v>
      </c>
      <c r="J2" s="84" t="s">
        <v>36</v>
      </c>
      <c r="K2" s="84" t="s">
        <v>9</v>
      </c>
    </row>
    <row r="3" spans="1:11" x14ac:dyDescent="0.25">
      <c r="A3" s="84">
        <v>2</v>
      </c>
      <c r="B3" s="84">
        <v>2</v>
      </c>
      <c r="C3" s="84">
        <v>2</v>
      </c>
      <c r="D3" s="84" t="s">
        <v>37</v>
      </c>
      <c r="E3" s="84" t="s">
        <v>38</v>
      </c>
      <c r="F3" s="84">
        <v>1965</v>
      </c>
      <c r="G3" s="84" t="s">
        <v>33</v>
      </c>
      <c r="H3" s="84" t="s">
        <v>39</v>
      </c>
      <c r="I3" s="84" t="s">
        <v>40</v>
      </c>
      <c r="J3" s="84" t="s">
        <v>41</v>
      </c>
      <c r="K3" s="84" t="s">
        <v>42</v>
      </c>
    </row>
    <row r="4" spans="1:11" x14ac:dyDescent="0.25">
      <c r="A4" s="84">
        <v>3</v>
      </c>
      <c r="B4" s="84">
        <v>3</v>
      </c>
      <c r="C4" s="84">
        <v>16</v>
      </c>
      <c r="D4" s="84" t="s">
        <v>43</v>
      </c>
      <c r="E4" s="84" t="s">
        <v>44</v>
      </c>
      <c r="F4" s="84">
        <v>1983</v>
      </c>
      <c r="G4" s="84" t="s">
        <v>33</v>
      </c>
      <c r="H4" s="84" t="s">
        <v>45</v>
      </c>
      <c r="I4" s="84" t="s">
        <v>46</v>
      </c>
      <c r="J4" s="84" t="s">
        <v>47</v>
      </c>
      <c r="K4" s="84" t="s">
        <v>48</v>
      </c>
    </row>
    <row r="5" spans="1:11" x14ac:dyDescent="0.25">
      <c r="A5" s="84">
        <v>4</v>
      </c>
      <c r="B5" s="84">
        <v>4</v>
      </c>
      <c r="C5" s="84">
        <v>1</v>
      </c>
      <c r="D5" s="84" t="s">
        <v>49</v>
      </c>
      <c r="E5" s="84" t="s">
        <v>50</v>
      </c>
      <c r="F5" s="84">
        <v>1971</v>
      </c>
      <c r="G5" s="84" t="s">
        <v>33</v>
      </c>
      <c r="H5" s="84" t="s">
        <v>39</v>
      </c>
      <c r="I5" s="84" t="s">
        <v>51</v>
      </c>
      <c r="J5" s="84" t="s">
        <v>52</v>
      </c>
      <c r="K5" s="84" t="s">
        <v>53</v>
      </c>
    </row>
    <row r="6" spans="1:11" x14ac:dyDescent="0.25">
      <c r="A6" s="84">
        <v>5</v>
      </c>
      <c r="B6" s="84">
        <v>5</v>
      </c>
      <c r="C6" s="84">
        <v>10</v>
      </c>
      <c r="D6" s="84" t="s">
        <v>54</v>
      </c>
      <c r="E6" s="84" t="s">
        <v>55</v>
      </c>
      <c r="F6" s="84">
        <v>1995</v>
      </c>
      <c r="G6" s="84" t="s">
        <v>33</v>
      </c>
      <c r="H6" s="84" t="s">
        <v>56</v>
      </c>
      <c r="I6" s="84" t="s">
        <v>57</v>
      </c>
      <c r="J6" s="84" t="s">
        <v>58</v>
      </c>
      <c r="K6" s="84" t="s">
        <v>59</v>
      </c>
    </row>
    <row r="7" spans="1:11" x14ac:dyDescent="0.25">
      <c r="A7" s="84">
        <v>6</v>
      </c>
      <c r="B7" s="84">
        <v>6</v>
      </c>
      <c r="C7" s="84">
        <v>24</v>
      </c>
      <c r="D7" s="84" t="s">
        <v>60</v>
      </c>
      <c r="E7" s="84" t="s">
        <v>61</v>
      </c>
      <c r="F7" s="84">
        <v>2000</v>
      </c>
      <c r="G7" s="84" t="s">
        <v>33</v>
      </c>
      <c r="H7" s="84" t="s">
        <v>62</v>
      </c>
      <c r="I7" s="84" t="s">
        <v>63</v>
      </c>
      <c r="J7" s="84" t="s">
        <v>64</v>
      </c>
      <c r="K7" s="84" t="s">
        <v>65</v>
      </c>
    </row>
    <row r="8" spans="1:11" x14ac:dyDescent="0.25">
      <c r="A8" s="84">
        <v>7</v>
      </c>
      <c r="B8" s="84">
        <v>7</v>
      </c>
      <c r="C8" s="84">
        <v>11</v>
      </c>
      <c r="D8" s="84" t="s">
        <v>66</v>
      </c>
      <c r="E8" s="84" t="s">
        <v>67</v>
      </c>
      <c r="F8" s="84">
        <v>1965</v>
      </c>
      <c r="G8" s="84" t="s">
        <v>33</v>
      </c>
      <c r="H8" s="84" t="s">
        <v>68</v>
      </c>
      <c r="I8" s="84" t="s">
        <v>69</v>
      </c>
      <c r="J8" s="84" t="s">
        <v>70</v>
      </c>
      <c r="K8" s="84" t="s">
        <v>71</v>
      </c>
    </row>
    <row r="9" spans="1:11" x14ac:dyDescent="0.25">
      <c r="A9" s="84">
        <v>8</v>
      </c>
      <c r="B9" s="84">
        <v>8</v>
      </c>
      <c r="C9" s="84">
        <v>27</v>
      </c>
      <c r="D9" s="84" t="s">
        <v>72</v>
      </c>
      <c r="E9" s="84" t="s">
        <v>73</v>
      </c>
      <c r="F9" s="84">
        <v>2000</v>
      </c>
      <c r="G9" s="84" t="s">
        <v>33</v>
      </c>
      <c r="H9" s="84" t="s">
        <v>74</v>
      </c>
      <c r="I9" s="84" t="s">
        <v>75</v>
      </c>
      <c r="J9" s="84" t="s">
        <v>76</v>
      </c>
      <c r="K9" s="84" t="s">
        <v>77</v>
      </c>
    </row>
    <row r="10" spans="1:11" x14ac:dyDescent="0.25">
      <c r="A10" s="84">
        <v>9</v>
      </c>
      <c r="B10" s="84">
        <v>9</v>
      </c>
      <c r="C10" s="84">
        <v>29</v>
      </c>
      <c r="D10" s="84" t="s">
        <v>31</v>
      </c>
      <c r="E10" s="84" t="s">
        <v>78</v>
      </c>
      <c r="F10" s="84">
        <v>2000</v>
      </c>
      <c r="G10" s="84" t="s">
        <v>33</v>
      </c>
      <c r="H10" s="84" t="s">
        <v>79</v>
      </c>
      <c r="I10" s="84" t="s">
        <v>80</v>
      </c>
      <c r="J10" s="84" t="s">
        <v>81</v>
      </c>
      <c r="K10" s="84" t="s">
        <v>82</v>
      </c>
    </row>
    <row r="11" spans="1:11" x14ac:dyDescent="0.25">
      <c r="A11" s="84">
        <v>10</v>
      </c>
      <c r="B11" s="84">
        <v>10</v>
      </c>
      <c r="C11" s="84">
        <v>32</v>
      </c>
      <c r="D11" s="84" t="s">
        <v>83</v>
      </c>
      <c r="E11" s="84" t="s">
        <v>84</v>
      </c>
      <c r="F11" s="84">
        <v>2003</v>
      </c>
      <c r="G11" s="84" t="s">
        <v>33</v>
      </c>
      <c r="H11" s="84" t="s">
        <v>85</v>
      </c>
      <c r="I11" s="84" t="s">
        <v>86</v>
      </c>
      <c r="J11" s="84" t="s">
        <v>87</v>
      </c>
      <c r="K11" s="84" t="s">
        <v>88</v>
      </c>
    </row>
    <row r="12" spans="1:11" x14ac:dyDescent="0.25">
      <c r="A12" s="84">
        <v>11</v>
      </c>
      <c r="B12" s="84">
        <v>11</v>
      </c>
      <c r="C12" s="84">
        <v>8</v>
      </c>
      <c r="D12" s="84" t="s">
        <v>89</v>
      </c>
      <c r="E12" s="84" t="s">
        <v>90</v>
      </c>
      <c r="F12" s="84">
        <v>2000</v>
      </c>
      <c r="G12" s="84" t="s">
        <v>33</v>
      </c>
      <c r="H12" s="84" t="s">
        <v>91</v>
      </c>
      <c r="I12" s="84" t="s">
        <v>92</v>
      </c>
      <c r="J12" s="84" t="s">
        <v>93</v>
      </c>
      <c r="K12" s="84" t="s">
        <v>94</v>
      </c>
    </row>
    <row r="13" spans="1:11" x14ac:dyDescent="0.25">
      <c r="A13" s="84">
        <v>12</v>
      </c>
      <c r="B13" s="84">
        <v>12</v>
      </c>
      <c r="C13" s="84">
        <v>28</v>
      </c>
      <c r="D13" s="84" t="s">
        <v>95</v>
      </c>
      <c r="E13" s="84" t="s">
        <v>96</v>
      </c>
      <c r="F13" s="84">
        <v>2000</v>
      </c>
      <c r="G13" s="84" t="s">
        <v>33</v>
      </c>
      <c r="H13" s="84" t="s">
        <v>74</v>
      </c>
      <c r="I13" s="84" t="s">
        <v>97</v>
      </c>
      <c r="J13" s="84" t="s">
        <v>98</v>
      </c>
      <c r="K13" s="84" t="s">
        <v>99</v>
      </c>
    </row>
    <row r="14" spans="1:11" x14ac:dyDescent="0.25">
      <c r="A14" s="84">
        <v>13</v>
      </c>
      <c r="B14" s="84">
        <v>13</v>
      </c>
      <c r="C14" s="84">
        <v>21</v>
      </c>
      <c r="D14" s="84" t="s">
        <v>100</v>
      </c>
      <c r="E14" s="84" t="s">
        <v>101</v>
      </c>
      <c r="F14" s="84">
        <v>1955</v>
      </c>
      <c r="G14" s="84" t="s">
        <v>33</v>
      </c>
      <c r="H14" s="84" t="s">
        <v>102</v>
      </c>
      <c r="I14" s="84" t="s">
        <v>103</v>
      </c>
      <c r="J14" s="84" t="s">
        <v>104</v>
      </c>
      <c r="K14" s="84" t="s">
        <v>105</v>
      </c>
    </row>
    <row r="15" spans="1:11" x14ac:dyDescent="0.25">
      <c r="A15" s="84">
        <v>14</v>
      </c>
      <c r="B15" s="84">
        <v>14</v>
      </c>
      <c r="C15" s="84">
        <v>23</v>
      </c>
      <c r="D15" s="84" t="s">
        <v>60</v>
      </c>
      <c r="E15" s="84" t="s">
        <v>101</v>
      </c>
      <c r="F15" s="84">
        <v>1976</v>
      </c>
      <c r="G15" s="84" t="s">
        <v>33</v>
      </c>
      <c r="H15" s="84" t="s">
        <v>62</v>
      </c>
      <c r="I15" s="84" t="s">
        <v>106</v>
      </c>
      <c r="J15" s="84" t="s">
        <v>107</v>
      </c>
      <c r="K15" s="84" t="s">
        <v>108</v>
      </c>
    </row>
    <row r="16" spans="1:11" x14ac:dyDescent="0.25">
      <c r="A16" s="84">
        <v>15</v>
      </c>
      <c r="B16" s="84">
        <v>15</v>
      </c>
      <c r="C16" s="84">
        <v>14</v>
      </c>
      <c r="D16" s="84" t="s">
        <v>109</v>
      </c>
      <c r="E16" s="84" t="s">
        <v>78</v>
      </c>
      <c r="F16" s="84">
        <v>1959</v>
      </c>
      <c r="G16" s="84" t="s">
        <v>33</v>
      </c>
      <c r="H16" s="84" t="s">
        <v>110</v>
      </c>
      <c r="I16" s="84" t="s">
        <v>111</v>
      </c>
      <c r="J16" s="84" t="s">
        <v>112</v>
      </c>
      <c r="K16" s="84" t="s">
        <v>113</v>
      </c>
    </row>
    <row r="17" spans="1:11" x14ac:dyDescent="0.25">
      <c r="A17" s="84">
        <v>16</v>
      </c>
      <c r="B17" s="84">
        <v>16</v>
      </c>
      <c r="C17" s="84">
        <v>20</v>
      </c>
      <c r="D17" s="84" t="s">
        <v>114</v>
      </c>
      <c r="E17" s="84" t="s">
        <v>115</v>
      </c>
      <c r="F17" s="84">
        <v>1970</v>
      </c>
      <c r="G17" s="84" t="s">
        <v>33</v>
      </c>
      <c r="H17" s="84" t="s">
        <v>116</v>
      </c>
      <c r="I17" s="84" t="s">
        <v>117</v>
      </c>
      <c r="J17" s="84" t="s">
        <v>118</v>
      </c>
      <c r="K17" s="84" t="s">
        <v>119</v>
      </c>
    </row>
    <row r="18" spans="1:11" x14ac:dyDescent="0.25">
      <c r="A18" s="84">
        <v>17</v>
      </c>
      <c r="B18" s="84">
        <v>17</v>
      </c>
      <c r="C18" s="84">
        <v>25</v>
      </c>
      <c r="D18" s="84" t="s">
        <v>120</v>
      </c>
      <c r="E18" s="84" t="s">
        <v>101</v>
      </c>
      <c r="F18" s="84">
        <v>1988</v>
      </c>
      <c r="G18" s="84" t="s">
        <v>33</v>
      </c>
      <c r="H18" s="84" t="s">
        <v>121</v>
      </c>
      <c r="I18" s="84" t="s">
        <v>122</v>
      </c>
      <c r="J18" s="84" t="s">
        <v>123</v>
      </c>
      <c r="K18" s="84" t="s">
        <v>124</v>
      </c>
    </row>
    <row r="19" spans="1:11" x14ac:dyDescent="0.25">
      <c r="A19" s="84">
        <v>18</v>
      </c>
      <c r="B19" s="84">
        <v>18</v>
      </c>
      <c r="C19" s="84">
        <v>26</v>
      </c>
      <c r="D19" s="84" t="s">
        <v>125</v>
      </c>
      <c r="E19" s="84" t="s">
        <v>126</v>
      </c>
      <c r="F19" s="84">
        <v>1966</v>
      </c>
      <c r="G19" s="84" t="s">
        <v>33</v>
      </c>
      <c r="H19" s="84" t="s">
        <v>121</v>
      </c>
      <c r="I19" s="84" t="s">
        <v>127</v>
      </c>
      <c r="J19" s="84" t="s">
        <v>128</v>
      </c>
      <c r="K19" s="84" t="s">
        <v>129</v>
      </c>
    </row>
    <row r="20" spans="1:11" x14ac:dyDescent="0.25">
      <c r="A20" s="84">
        <v>19</v>
      </c>
      <c r="B20" s="84">
        <v>19</v>
      </c>
      <c r="C20" s="84">
        <v>13</v>
      </c>
      <c r="D20" s="84" t="s">
        <v>130</v>
      </c>
      <c r="E20" s="84" t="s">
        <v>73</v>
      </c>
      <c r="F20" s="84">
        <v>1988</v>
      </c>
      <c r="G20" s="84" t="s">
        <v>33</v>
      </c>
      <c r="H20" s="84" t="s">
        <v>110</v>
      </c>
      <c r="I20" s="84" t="s">
        <v>131</v>
      </c>
      <c r="J20" s="84" t="s">
        <v>132</v>
      </c>
      <c r="K20" s="84" t="s">
        <v>133</v>
      </c>
    </row>
    <row r="21" spans="1:11" x14ac:dyDescent="0.25">
      <c r="A21" s="84">
        <v>20</v>
      </c>
      <c r="B21" s="84">
        <v>20</v>
      </c>
      <c r="C21" s="84">
        <v>7</v>
      </c>
      <c r="D21" s="84" t="s">
        <v>134</v>
      </c>
      <c r="E21" s="84" t="s">
        <v>18</v>
      </c>
      <c r="F21" s="84">
        <v>1986</v>
      </c>
      <c r="G21" s="84" t="s">
        <v>33</v>
      </c>
      <c r="H21" s="84" t="s">
        <v>91</v>
      </c>
      <c r="I21" s="84" t="s">
        <v>135</v>
      </c>
      <c r="J21" s="84" t="s">
        <v>136</v>
      </c>
      <c r="K21" s="84" t="s">
        <v>137</v>
      </c>
    </row>
    <row r="22" spans="1:11" x14ac:dyDescent="0.25">
      <c r="A22" s="84">
        <v>21</v>
      </c>
      <c r="B22" s="84">
        <v>21</v>
      </c>
      <c r="C22" s="84">
        <v>22</v>
      </c>
      <c r="D22" s="84" t="s">
        <v>138</v>
      </c>
      <c r="E22" s="84" t="s">
        <v>73</v>
      </c>
      <c r="F22" s="84">
        <v>1974</v>
      </c>
      <c r="G22" s="84" t="s">
        <v>33</v>
      </c>
      <c r="H22" s="84" t="s">
        <v>102</v>
      </c>
      <c r="I22" s="84" t="s">
        <v>139</v>
      </c>
      <c r="J22" s="84" t="s">
        <v>140</v>
      </c>
      <c r="K22" s="84" t="s">
        <v>141</v>
      </c>
    </row>
    <row r="23" spans="1:11" x14ac:dyDescent="0.25">
      <c r="A23" s="84">
        <v>22</v>
      </c>
      <c r="B23" s="84">
        <v>22</v>
      </c>
      <c r="C23" s="84">
        <v>6</v>
      </c>
      <c r="D23" s="84" t="s">
        <v>142</v>
      </c>
      <c r="E23" s="84" t="s">
        <v>18</v>
      </c>
      <c r="F23" s="84">
        <v>1967</v>
      </c>
      <c r="G23" s="84" t="s">
        <v>33</v>
      </c>
      <c r="H23" s="84" t="s">
        <v>143</v>
      </c>
      <c r="I23" s="84" t="s">
        <v>144</v>
      </c>
      <c r="J23" s="84" t="s">
        <v>145</v>
      </c>
      <c r="K23" s="84" t="s">
        <v>146</v>
      </c>
    </row>
    <row r="24" spans="1:11" x14ac:dyDescent="0.25">
      <c r="A24" s="84">
        <v>23</v>
      </c>
      <c r="B24" s="84">
        <v>23</v>
      </c>
      <c r="C24" s="84">
        <v>30</v>
      </c>
      <c r="D24" s="84" t="s">
        <v>147</v>
      </c>
      <c r="E24" s="84" t="s">
        <v>148</v>
      </c>
      <c r="F24" s="84">
        <v>1947</v>
      </c>
      <c r="G24" s="84" t="s">
        <v>33</v>
      </c>
      <c r="H24" s="84" t="s">
        <v>79</v>
      </c>
      <c r="I24" s="84" t="s">
        <v>149</v>
      </c>
      <c r="J24" s="84" t="s">
        <v>150</v>
      </c>
      <c r="K24" s="84" t="s">
        <v>151</v>
      </c>
    </row>
    <row r="25" spans="1:11" x14ac:dyDescent="0.25">
      <c r="A25" s="84">
        <v>24</v>
      </c>
      <c r="B25" s="84">
        <v>24</v>
      </c>
      <c r="C25" s="84">
        <v>9</v>
      </c>
      <c r="D25" s="84" t="s">
        <v>152</v>
      </c>
      <c r="E25" s="84" t="s">
        <v>153</v>
      </c>
      <c r="F25" s="84">
        <v>1961</v>
      </c>
      <c r="G25" s="84" t="s">
        <v>33</v>
      </c>
      <c r="H25" s="84" t="s">
        <v>56</v>
      </c>
      <c r="I25" s="84" t="s">
        <v>154</v>
      </c>
      <c r="J25" s="84" t="s">
        <v>155</v>
      </c>
      <c r="K25" s="84" t="s">
        <v>156</v>
      </c>
    </row>
    <row r="26" spans="1:11" x14ac:dyDescent="0.25">
      <c r="A26" s="84">
        <v>25</v>
      </c>
      <c r="B26" s="84">
        <v>25</v>
      </c>
      <c r="C26" s="84">
        <v>5</v>
      </c>
      <c r="D26" s="84" t="s">
        <v>157</v>
      </c>
      <c r="E26" s="84" t="s">
        <v>158</v>
      </c>
      <c r="F26" s="84">
        <v>1970</v>
      </c>
      <c r="G26" s="84" t="s">
        <v>33</v>
      </c>
      <c r="H26" s="84" t="s">
        <v>143</v>
      </c>
      <c r="I26" s="84" t="s">
        <v>154</v>
      </c>
      <c r="J26" s="84" t="s">
        <v>159</v>
      </c>
      <c r="K26" s="84" t="s">
        <v>156</v>
      </c>
    </row>
    <row r="27" spans="1:11" x14ac:dyDescent="0.25">
      <c r="A27" s="84">
        <v>26</v>
      </c>
      <c r="B27" s="84">
        <v>26</v>
      </c>
      <c r="C27" s="84">
        <v>31</v>
      </c>
      <c r="D27" s="84" t="s">
        <v>160</v>
      </c>
      <c r="E27" s="84" t="s">
        <v>161</v>
      </c>
      <c r="F27" s="84">
        <v>1956</v>
      </c>
      <c r="G27" s="84" t="s">
        <v>33</v>
      </c>
      <c r="H27" s="84" t="s">
        <v>85</v>
      </c>
      <c r="I27" s="84" t="s">
        <v>162</v>
      </c>
      <c r="J27" s="84" t="s">
        <v>163</v>
      </c>
      <c r="K27" s="84" t="s">
        <v>164</v>
      </c>
    </row>
    <row r="28" spans="1:11" x14ac:dyDescent="0.25">
      <c r="A28" s="84">
        <v>27</v>
      </c>
      <c r="B28" s="84">
        <v>27</v>
      </c>
      <c r="C28" s="84">
        <v>19</v>
      </c>
      <c r="D28" s="84" t="s">
        <v>165</v>
      </c>
      <c r="E28" s="84" t="s">
        <v>166</v>
      </c>
      <c r="F28" s="84">
        <v>1978</v>
      </c>
      <c r="G28" s="84" t="s">
        <v>33</v>
      </c>
      <c r="H28" s="84" t="s">
        <v>116</v>
      </c>
      <c r="I28" s="84" t="s">
        <v>167</v>
      </c>
      <c r="J28" s="84" t="s">
        <v>168</v>
      </c>
      <c r="K28" s="84" t="s">
        <v>169</v>
      </c>
    </row>
    <row r="29" spans="1:11" x14ac:dyDescent="0.25">
      <c r="A29" s="84">
        <v>28</v>
      </c>
      <c r="B29" s="84">
        <v>28</v>
      </c>
      <c r="C29" s="84">
        <v>18</v>
      </c>
      <c r="D29" s="84" t="s">
        <v>170</v>
      </c>
      <c r="E29" s="84" t="s">
        <v>171</v>
      </c>
      <c r="F29" s="84">
        <v>1950</v>
      </c>
      <c r="G29" s="84" t="s">
        <v>33</v>
      </c>
      <c r="H29" s="84" t="s">
        <v>172</v>
      </c>
      <c r="I29" s="84" t="s">
        <v>173</v>
      </c>
      <c r="J29" s="84" t="s">
        <v>174</v>
      </c>
      <c r="K29" s="84" t="s">
        <v>175</v>
      </c>
    </row>
    <row r="30" spans="1:11" x14ac:dyDescent="0.25">
      <c r="A30" s="84">
        <v>29</v>
      </c>
      <c r="B30" s="84">
        <v>29</v>
      </c>
      <c r="C30" s="84">
        <v>4</v>
      </c>
      <c r="D30" s="84" t="s">
        <v>152</v>
      </c>
      <c r="E30" s="84" t="s">
        <v>148</v>
      </c>
      <c r="F30" s="84">
        <v>1992</v>
      </c>
      <c r="G30" s="84" t="s">
        <v>33</v>
      </c>
      <c r="H30" s="84" t="s">
        <v>34</v>
      </c>
      <c r="I30" s="84" t="s">
        <v>176</v>
      </c>
      <c r="J30" s="84" t="s">
        <v>123</v>
      </c>
      <c r="K30" s="84" t="s">
        <v>177</v>
      </c>
    </row>
    <row r="31" spans="1:11" x14ac:dyDescent="0.25">
      <c r="A31" s="84">
        <v>30</v>
      </c>
      <c r="B31" s="84">
        <v>30</v>
      </c>
      <c r="C31" s="84">
        <v>17</v>
      </c>
      <c r="D31" s="84" t="s">
        <v>178</v>
      </c>
      <c r="E31" s="84" t="s">
        <v>179</v>
      </c>
      <c r="F31" s="84">
        <v>1990</v>
      </c>
      <c r="G31" s="84" t="s">
        <v>33</v>
      </c>
      <c r="H31" s="84" t="s">
        <v>172</v>
      </c>
      <c r="I31" s="84" t="s">
        <v>180</v>
      </c>
      <c r="J31" s="84" t="s">
        <v>181</v>
      </c>
      <c r="K31" s="84" t="s">
        <v>182</v>
      </c>
    </row>
    <row r="32" spans="1:11" x14ac:dyDescent="0.25">
      <c r="A32" s="84">
        <v>31</v>
      </c>
      <c r="B32" s="84" t="s">
        <v>22</v>
      </c>
      <c r="C32" s="84">
        <v>12</v>
      </c>
      <c r="D32" s="84" t="s">
        <v>183</v>
      </c>
      <c r="E32" s="84" t="s">
        <v>38</v>
      </c>
      <c r="F32" s="84">
        <v>1969</v>
      </c>
      <c r="G32" s="84" t="s">
        <v>33</v>
      </c>
      <c r="H32" s="84" t="s">
        <v>68</v>
      </c>
      <c r="I32" s="84" t="s">
        <v>184</v>
      </c>
      <c r="J32" s="84" t="s">
        <v>185</v>
      </c>
      <c r="K32" s="84" t="s">
        <v>22</v>
      </c>
    </row>
    <row r="33" spans="1:11" x14ac:dyDescent="0.25">
      <c r="A33" s="84">
        <v>32</v>
      </c>
      <c r="B33" s="84" t="s">
        <v>22</v>
      </c>
      <c r="C33" s="84">
        <v>15</v>
      </c>
      <c r="D33" s="84" t="s">
        <v>186</v>
      </c>
      <c r="E33" s="84" t="s">
        <v>187</v>
      </c>
      <c r="F33" s="84">
        <v>1985</v>
      </c>
      <c r="G33" s="84" t="s">
        <v>33</v>
      </c>
      <c r="H33" s="84" t="s">
        <v>45</v>
      </c>
      <c r="I33" s="84" t="s">
        <v>184</v>
      </c>
      <c r="J33" s="84" t="s">
        <v>185</v>
      </c>
      <c r="K33" s="84" t="s">
        <v>22</v>
      </c>
    </row>
    <row r="34" spans="1:11" x14ac:dyDescent="0.25">
      <c r="A34" s="56"/>
      <c r="B34" s="56"/>
      <c r="C34" s="56"/>
      <c r="D34" s="56"/>
      <c r="E34" s="56"/>
      <c r="F34" s="56"/>
      <c r="G34" s="56"/>
      <c r="H34" s="56"/>
      <c r="I34" s="56"/>
      <c r="J34" s="56"/>
    </row>
    <row r="35" spans="1:11" x14ac:dyDescent="0.25">
      <c r="A35" s="56"/>
      <c r="B35" s="56"/>
      <c r="C35" s="56"/>
      <c r="D35" s="56"/>
      <c r="E35" s="56"/>
      <c r="F35" s="56"/>
      <c r="G35" s="56"/>
      <c r="H35" s="56"/>
      <c r="I35" s="56"/>
      <c r="J35" s="56"/>
    </row>
    <row r="36" spans="1:11" x14ac:dyDescent="0.25">
      <c r="A36" s="56"/>
      <c r="B36" s="56"/>
      <c r="C36" s="56"/>
      <c r="D36" s="56"/>
      <c r="E36" s="56"/>
      <c r="F36" s="56"/>
      <c r="G36" s="56"/>
      <c r="H36" s="56"/>
      <c r="I36" s="56"/>
      <c r="J36" s="56"/>
    </row>
    <row r="37" spans="1:11" x14ac:dyDescent="0.25">
      <c r="A37" s="56"/>
      <c r="B37" s="56"/>
      <c r="C37" s="56"/>
      <c r="D37" s="56"/>
      <c r="E37" s="56"/>
      <c r="F37" s="56"/>
      <c r="G37" s="56"/>
      <c r="H37" s="56"/>
      <c r="I37" s="56"/>
      <c r="J37" s="56"/>
    </row>
    <row r="38" spans="1:11" x14ac:dyDescent="0.25">
      <c r="A38" s="56"/>
      <c r="B38" s="56"/>
      <c r="C38" s="56"/>
      <c r="D38" s="56"/>
      <c r="E38" s="56"/>
      <c r="F38" s="56"/>
      <c r="G38" s="56"/>
      <c r="H38" s="56"/>
      <c r="I38" s="56"/>
      <c r="J38" s="56"/>
    </row>
    <row r="39" spans="1:11" x14ac:dyDescent="0.25">
      <c r="A39" s="56"/>
      <c r="B39" s="56"/>
      <c r="C39" s="56"/>
      <c r="D39" s="56"/>
      <c r="E39" s="56"/>
      <c r="F39" s="56"/>
      <c r="G39" s="56"/>
      <c r="H39" s="56"/>
      <c r="I39" s="56"/>
      <c r="J39" s="56"/>
    </row>
    <row r="40" spans="1:11" x14ac:dyDescent="0.25">
      <c r="A40" s="56"/>
      <c r="B40" s="56"/>
      <c r="C40" s="56"/>
      <c r="D40" s="56"/>
      <c r="E40" s="56"/>
      <c r="F40" s="56"/>
      <c r="G40" s="56"/>
      <c r="H40" s="56"/>
      <c r="I40" s="56"/>
      <c r="J40" s="56"/>
    </row>
    <row r="41" spans="1:11" x14ac:dyDescent="0.25">
      <c r="A41" s="56"/>
      <c r="B41" s="56"/>
      <c r="C41" s="56"/>
      <c r="D41" s="56"/>
      <c r="E41" s="56"/>
      <c r="F41" s="56"/>
      <c r="G41" s="56"/>
      <c r="H41" s="56"/>
      <c r="I41" s="56"/>
      <c r="J41" s="56"/>
    </row>
    <row r="42" spans="1:11" x14ac:dyDescent="0.25">
      <c r="A42" s="56"/>
      <c r="B42" s="56"/>
      <c r="C42" s="56"/>
      <c r="D42" s="56"/>
      <c r="E42" s="56"/>
      <c r="F42" s="56"/>
      <c r="G42" s="56"/>
      <c r="H42" s="56"/>
      <c r="I42" s="56"/>
      <c r="J42" s="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Протокол</vt:lpstr>
      <vt:lpstr>Результаты</vt:lpstr>
      <vt:lpstr>Протокол!Заголовки_для_печати</vt:lpstr>
      <vt:lpstr>Протокол!Область_печати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2018-10-28T11:02:15Z</cp:lastPrinted>
  <dcterms:created xsi:type="dcterms:W3CDTF">2018-09-02T10:11:50Z</dcterms:created>
  <dcterms:modified xsi:type="dcterms:W3CDTF">2018-12-15T09:44:16Z</dcterms:modified>
</cp:coreProperties>
</file>