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OrAMI\Documents\Понемногу всему свету\Поздняков\Волкуша\2018-12-15 Открытие сезона\"/>
    </mc:Choice>
  </mc:AlternateContent>
  <bookViews>
    <workbookView xWindow="0" yWindow="0" windowWidth="28800" windowHeight="12330" tabRatio="500"/>
  </bookViews>
  <sheets>
    <sheet name="Протокол" sheetId="1" r:id="rId1"/>
    <sheet name="Результаты" sheetId="2" r:id="rId2"/>
  </sheets>
  <definedNames>
    <definedName name="_xlnm.Print_Titles" localSheetId="0">Протокол!$19:$19</definedName>
    <definedName name="_xlnm.Print_Area" localSheetId="0">Протокол!$B:$M</definedName>
  </definedNames>
  <calcPr calcId="162913"/>
</workbook>
</file>

<file path=xl/calcChain.xml><?xml version="1.0" encoding="utf-8"?>
<calcChain xmlns="http://schemas.openxmlformats.org/spreadsheetml/2006/main">
  <c r="B228" i="1" l="1"/>
  <c r="C228" i="1"/>
  <c r="D228" i="1"/>
  <c r="G228" i="1"/>
  <c r="J228" i="1"/>
  <c r="K228" i="1"/>
  <c r="L228" i="1"/>
  <c r="M228" i="1"/>
  <c r="L210" i="2"/>
  <c r="I228" i="1" l="1"/>
  <c r="J92" i="1"/>
  <c r="B49" i="1" l="1"/>
  <c r="C49" i="1"/>
  <c r="D49" i="1"/>
  <c r="G49" i="1"/>
  <c r="J49" i="1"/>
  <c r="K49" i="1"/>
  <c r="L49" i="1"/>
  <c r="M49" i="1"/>
  <c r="B50" i="1"/>
  <c r="C50" i="1"/>
  <c r="D50" i="1"/>
  <c r="G50" i="1"/>
  <c r="J50" i="1"/>
  <c r="K50" i="1"/>
  <c r="L50" i="1"/>
  <c r="M50" i="1"/>
  <c r="B51" i="1"/>
  <c r="C51" i="1"/>
  <c r="D51" i="1"/>
  <c r="G51" i="1"/>
  <c r="J51" i="1"/>
  <c r="K51" i="1"/>
  <c r="L51" i="1"/>
  <c r="M51" i="1"/>
  <c r="B52" i="1"/>
  <c r="C52" i="1"/>
  <c r="D52" i="1"/>
  <c r="G52" i="1"/>
  <c r="J52" i="1"/>
  <c r="K52" i="1"/>
  <c r="L52" i="1"/>
  <c r="M52" i="1"/>
  <c r="B53" i="1"/>
  <c r="C53" i="1"/>
  <c r="D53" i="1"/>
  <c r="G53" i="1"/>
  <c r="J53" i="1"/>
  <c r="K53" i="1"/>
  <c r="L53" i="1"/>
  <c r="M53" i="1"/>
  <c r="B54" i="1"/>
  <c r="C54" i="1"/>
  <c r="D54" i="1"/>
  <c r="G54" i="1"/>
  <c r="J54" i="1"/>
  <c r="K54" i="1"/>
  <c r="L54" i="1"/>
  <c r="M54" i="1"/>
  <c r="B55" i="1"/>
  <c r="C55" i="1"/>
  <c r="D55" i="1"/>
  <c r="G55" i="1"/>
  <c r="J55" i="1"/>
  <c r="K55" i="1"/>
  <c r="L55" i="1"/>
  <c r="M55" i="1"/>
  <c r="B56" i="1"/>
  <c r="C56" i="1"/>
  <c r="D56" i="1"/>
  <c r="G56" i="1"/>
  <c r="J56" i="1"/>
  <c r="K56" i="1"/>
  <c r="L56" i="1"/>
  <c r="M56" i="1"/>
  <c r="B57" i="1"/>
  <c r="C57" i="1"/>
  <c r="D57" i="1"/>
  <c r="G57" i="1"/>
  <c r="J57" i="1"/>
  <c r="K57" i="1"/>
  <c r="L57" i="1"/>
  <c r="M57" i="1"/>
  <c r="B58" i="1"/>
  <c r="C58" i="1"/>
  <c r="D58" i="1"/>
  <c r="G58" i="1"/>
  <c r="J58" i="1"/>
  <c r="K58" i="1"/>
  <c r="L58" i="1"/>
  <c r="M58" i="1"/>
  <c r="B59" i="1"/>
  <c r="C59" i="1"/>
  <c r="D59" i="1"/>
  <c r="G59" i="1"/>
  <c r="J59" i="1"/>
  <c r="K59" i="1"/>
  <c r="L59" i="1"/>
  <c r="M59" i="1"/>
  <c r="B60" i="1"/>
  <c r="C60" i="1"/>
  <c r="D60" i="1"/>
  <c r="G60" i="1"/>
  <c r="J60" i="1"/>
  <c r="K60" i="1"/>
  <c r="L60" i="1"/>
  <c r="M60" i="1"/>
  <c r="B61" i="1"/>
  <c r="C61" i="1"/>
  <c r="D61" i="1"/>
  <c r="G61" i="1"/>
  <c r="J61" i="1"/>
  <c r="K61" i="1"/>
  <c r="L61" i="1"/>
  <c r="M61" i="1"/>
  <c r="B62" i="1"/>
  <c r="C62" i="1"/>
  <c r="D62" i="1"/>
  <c r="G62" i="1"/>
  <c r="J62" i="1"/>
  <c r="K62" i="1"/>
  <c r="L62" i="1"/>
  <c r="I62" i="1" s="1"/>
  <c r="M62" i="1"/>
  <c r="B63" i="1"/>
  <c r="C63" i="1"/>
  <c r="D63" i="1"/>
  <c r="G63" i="1"/>
  <c r="J63" i="1"/>
  <c r="K63" i="1"/>
  <c r="L63" i="1"/>
  <c r="M63" i="1"/>
  <c r="B64" i="1"/>
  <c r="C64" i="1"/>
  <c r="D64" i="1"/>
  <c r="G64" i="1"/>
  <c r="J64" i="1"/>
  <c r="K64" i="1"/>
  <c r="L64" i="1"/>
  <c r="M64" i="1"/>
  <c r="B65" i="1"/>
  <c r="C65" i="1"/>
  <c r="D65" i="1"/>
  <c r="G65" i="1"/>
  <c r="J65" i="1"/>
  <c r="K65" i="1"/>
  <c r="L65" i="1"/>
  <c r="M65" i="1"/>
  <c r="B66" i="1"/>
  <c r="C66" i="1"/>
  <c r="D66" i="1"/>
  <c r="G66" i="1"/>
  <c r="J66" i="1"/>
  <c r="K66" i="1"/>
  <c r="L66" i="1"/>
  <c r="M66" i="1"/>
  <c r="B67" i="1"/>
  <c r="C67" i="1"/>
  <c r="D67" i="1"/>
  <c r="G67" i="1"/>
  <c r="J67" i="1"/>
  <c r="K67" i="1"/>
  <c r="L67" i="1"/>
  <c r="M67" i="1"/>
  <c r="B68" i="1"/>
  <c r="C68" i="1"/>
  <c r="D68" i="1"/>
  <c r="G68" i="1"/>
  <c r="J68" i="1"/>
  <c r="K68" i="1"/>
  <c r="L68" i="1"/>
  <c r="M68" i="1"/>
  <c r="B69" i="1"/>
  <c r="C69" i="1"/>
  <c r="D69" i="1"/>
  <c r="G69" i="1"/>
  <c r="J69" i="1"/>
  <c r="K69" i="1"/>
  <c r="L69" i="1"/>
  <c r="M69" i="1"/>
  <c r="B70" i="1"/>
  <c r="C70" i="1"/>
  <c r="D70" i="1"/>
  <c r="G70" i="1"/>
  <c r="J70" i="1"/>
  <c r="K70" i="1"/>
  <c r="L70" i="1"/>
  <c r="M70" i="1"/>
  <c r="B71" i="1"/>
  <c r="C71" i="1"/>
  <c r="D71" i="1"/>
  <c r="G71" i="1"/>
  <c r="J71" i="1"/>
  <c r="K71" i="1"/>
  <c r="L71" i="1"/>
  <c r="M71" i="1"/>
  <c r="B72" i="1"/>
  <c r="C72" i="1"/>
  <c r="D72" i="1"/>
  <c r="G72" i="1"/>
  <c r="J72" i="1"/>
  <c r="K72" i="1"/>
  <c r="L72" i="1"/>
  <c r="M72" i="1"/>
  <c r="B73" i="1"/>
  <c r="C73" i="1"/>
  <c r="D73" i="1"/>
  <c r="G73" i="1"/>
  <c r="J73" i="1"/>
  <c r="K73" i="1"/>
  <c r="L73" i="1"/>
  <c r="M73" i="1"/>
  <c r="B74" i="1"/>
  <c r="C74" i="1"/>
  <c r="D74" i="1"/>
  <c r="G74" i="1"/>
  <c r="J74" i="1"/>
  <c r="I74" i="1" s="1"/>
  <c r="K74" i="1"/>
  <c r="L74" i="1"/>
  <c r="M74" i="1"/>
  <c r="B75" i="1"/>
  <c r="C75" i="1"/>
  <c r="D75" i="1"/>
  <c r="G75" i="1"/>
  <c r="J75" i="1"/>
  <c r="K75" i="1"/>
  <c r="L75" i="1"/>
  <c r="M75" i="1"/>
  <c r="B76" i="1"/>
  <c r="C76" i="1"/>
  <c r="D76" i="1"/>
  <c r="G76" i="1"/>
  <c r="J76" i="1"/>
  <c r="K76" i="1"/>
  <c r="L76" i="1"/>
  <c r="M76" i="1"/>
  <c r="B77" i="1"/>
  <c r="C77" i="1"/>
  <c r="D77" i="1"/>
  <c r="G77" i="1"/>
  <c r="J77" i="1"/>
  <c r="K77" i="1"/>
  <c r="L77" i="1"/>
  <c r="M77" i="1"/>
  <c r="B78" i="1"/>
  <c r="C78" i="1"/>
  <c r="D78" i="1"/>
  <c r="G78" i="1"/>
  <c r="J78" i="1"/>
  <c r="K78" i="1"/>
  <c r="L78" i="1"/>
  <c r="M78" i="1"/>
  <c r="B79" i="1"/>
  <c r="C79" i="1"/>
  <c r="D79" i="1"/>
  <c r="G79" i="1"/>
  <c r="J79" i="1"/>
  <c r="K79" i="1"/>
  <c r="L79" i="1"/>
  <c r="M79" i="1"/>
  <c r="B80" i="1"/>
  <c r="C80" i="1"/>
  <c r="D80" i="1"/>
  <c r="G80" i="1"/>
  <c r="J80" i="1"/>
  <c r="K80" i="1"/>
  <c r="L80" i="1"/>
  <c r="M80" i="1"/>
  <c r="B81" i="1"/>
  <c r="C81" i="1"/>
  <c r="D81" i="1"/>
  <c r="G81" i="1"/>
  <c r="J81" i="1"/>
  <c r="K81" i="1"/>
  <c r="L81" i="1"/>
  <c r="M81" i="1"/>
  <c r="B82" i="1"/>
  <c r="C82" i="1"/>
  <c r="D82" i="1"/>
  <c r="G82" i="1"/>
  <c r="J82" i="1"/>
  <c r="I82" i="1" s="1"/>
  <c r="K82" i="1"/>
  <c r="L82" i="1"/>
  <c r="M82" i="1"/>
  <c r="B83" i="1"/>
  <c r="C83" i="1"/>
  <c r="D83" i="1"/>
  <c r="G83" i="1"/>
  <c r="J83" i="1"/>
  <c r="K83" i="1"/>
  <c r="L83" i="1"/>
  <c r="M83" i="1"/>
  <c r="B84" i="1"/>
  <c r="C84" i="1"/>
  <c r="D84" i="1"/>
  <c r="G84" i="1"/>
  <c r="J84" i="1"/>
  <c r="K84" i="1"/>
  <c r="L84" i="1"/>
  <c r="M84" i="1"/>
  <c r="B85" i="1"/>
  <c r="C85" i="1"/>
  <c r="D85" i="1"/>
  <c r="G85" i="1"/>
  <c r="J85" i="1"/>
  <c r="K85" i="1"/>
  <c r="L85" i="1"/>
  <c r="M85" i="1"/>
  <c r="B86" i="1"/>
  <c r="C86" i="1"/>
  <c r="D86" i="1"/>
  <c r="G86" i="1"/>
  <c r="J86" i="1"/>
  <c r="I86" i="1" s="1"/>
  <c r="K86" i="1"/>
  <c r="L86" i="1"/>
  <c r="M86" i="1"/>
  <c r="B87" i="1"/>
  <c r="C87" i="1"/>
  <c r="D87" i="1"/>
  <c r="G87" i="1"/>
  <c r="J87" i="1"/>
  <c r="K87" i="1"/>
  <c r="L87" i="1"/>
  <c r="M87" i="1"/>
  <c r="B88" i="1"/>
  <c r="C88" i="1"/>
  <c r="D88" i="1"/>
  <c r="G88" i="1"/>
  <c r="J88" i="1"/>
  <c r="K88" i="1"/>
  <c r="L88" i="1"/>
  <c r="M88" i="1"/>
  <c r="B89" i="1"/>
  <c r="C89" i="1"/>
  <c r="D89" i="1"/>
  <c r="G89" i="1"/>
  <c r="J89" i="1"/>
  <c r="K89" i="1"/>
  <c r="L89" i="1"/>
  <c r="M89" i="1"/>
  <c r="B90" i="1"/>
  <c r="C90" i="1"/>
  <c r="D90" i="1"/>
  <c r="G90" i="1"/>
  <c r="J90" i="1"/>
  <c r="I90" i="1" s="1"/>
  <c r="K90" i="1"/>
  <c r="L90" i="1"/>
  <c r="M90" i="1"/>
  <c r="B91" i="1"/>
  <c r="C91" i="1"/>
  <c r="D91" i="1"/>
  <c r="G91" i="1"/>
  <c r="J91" i="1"/>
  <c r="K91" i="1"/>
  <c r="L91" i="1"/>
  <c r="M91" i="1"/>
  <c r="B92" i="1"/>
  <c r="C92" i="1"/>
  <c r="D92" i="1"/>
  <c r="G92" i="1"/>
  <c r="K92" i="1"/>
  <c r="L92" i="1"/>
  <c r="M92" i="1"/>
  <c r="B93" i="1"/>
  <c r="C93" i="1"/>
  <c r="D93" i="1"/>
  <c r="G93" i="1"/>
  <c r="J93" i="1"/>
  <c r="K93" i="1"/>
  <c r="L93" i="1"/>
  <c r="M93" i="1"/>
  <c r="B94" i="1"/>
  <c r="C94" i="1"/>
  <c r="D94" i="1"/>
  <c r="G94" i="1"/>
  <c r="J94" i="1"/>
  <c r="I94" i="1" s="1"/>
  <c r="K94" i="1"/>
  <c r="L94" i="1"/>
  <c r="M94" i="1"/>
  <c r="B95" i="1"/>
  <c r="C95" i="1"/>
  <c r="D95" i="1"/>
  <c r="G95" i="1"/>
  <c r="J95" i="1"/>
  <c r="K95" i="1"/>
  <c r="L95" i="1"/>
  <c r="M95" i="1"/>
  <c r="B96" i="1"/>
  <c r="C96" i="1"/>
  <c r="D96" i="1"/>
  <c r="G96" i="1"/>
  <c r="J96" i="1"/>
  <c r="K96" i="1"/>
  <c r="L96" i="1"/>
  <c r="M96" i="1"/>
  <c r="B97" i="1"/>
  <c r="C97" i="1"/>
  <c r="D97" i="1"/>
  <c r="G97" i="1"/>
  <c r="J97" i="1"/>
  <c r="K97" i="1"/>
  <c r="L97" i="1"/>
  <c r="M97" i="1"/>
  <c r="B98" i="1"/>
  <c r="C98" i="1"/>
  <c r="D98" i="1"/>
  <c r="G98" i="1"/>
  <c r="J98" i="1"/>
  <c r="K98" i="1"/>
  <c r="L98" i="1"/>
  <c r="M98" i="1"/>
  <c r="B99" i="1"/>
  <c r="C99" i="1"/>
  <c r="D99" i="1"/>
  <c r="G99" i="1"/>
  <c r="J99" i="1"/>
  <c r="K99" i="1"/>
  <c r="L99" i="1"/>
  <c r="M99" i="1"/>
  <c r="B100" i="1"/>
  <c r="C100" i="1"/>
  <c r="D100" i="1"/>
  <c r="G100" i="1"/>
  <c r="J100" i="1"/>
  <c r="K100" i="1"/>
  <c r="L100" i="1"/>
  <c r="M100" i="1"/>
  <c r="B101" i="1"/>
  <c r="C101" i="1"/>
  <c r="D101" i="1"/>
  <c r="G101" i="1"/>
  <c r="J101" i="1"/>
  <c r="K101" i="1"/>
  <c r="L101" i="1"/>
  <c r="M101" i="1"/>
  <c r="B102" i="1"/>
  <c r="C102" i="1"/>
  <c r="D102" i="1"/>
  <c r="G102" i="1"/>
  <c r="J102" i="1"/>
  <c r="I102" i="1" s="1"/>
  <c r="K102" i="1"/>
  <c r="L102" i="1"/>
  <c r="M102" i="1"/>
  <c r="B103" i="1"/>
  <c r="C103" i="1"/>
  <c r="D103" i="1"/>
  <c r="G103" i="1"/>
  <c r="J103" i="1"/>
  <c r="K103" i="1"/>
  <c r="L103" i="1"/>
  <c r="M103" i="1"/>
  <c r="B104" i="1"/>
  <c r="C104" i="1"/>
  <c r="D104" i="1"/>
  <c r="G104" i="1"/>
  <c r="J104" i="1"/>
  <c r="K104" i="1"/>
  <c r="L104" i="1"/>
  <c r="M104" i="1"/>
  <c r="B105" i="1"/>
  <c r="C105" i="1"/>
  <c r="D105" i="1"/>
  <c r="G105" i="1"/>
  <c r="J105" i="1"/>
  <c r="K105" i="1"/>
  <c r="L105" i="1"/>
  <c r="M105" i="1"/>
  <c r="B106" i="1"/>
  <c r="C106" i="1"/>
  <c r="D106" i="1"/>
  <c r="G106" i="1"/>
  <c r="J106" i="1"/>
  <c r="I106" i="1" s="1"/>
  <c r="K106" i="1"/>
  <c r="L106" i="1"/>
  <c r="M106" i="1"/>
  <c r="B107" i="1"/>
  <c r="C107" i="1"/>
  <c r="D107" i="1"/>
  <c r="G107" i="1"/>
  <c r="J107" i="1"/>
  <c r="K107" i="1"/>
  <c r="L107" i="1"/>
  <c r="M107" i="1"/>
  <c r="B108" i="1"/>
  <c r="C108" i="1"/>
  <c r="D108" i="1"/>
  <c r="G108" i="1"/>
  <c r="J108" i="1"/>
  <c r="K108" i="1"/>
  <c r="L108" i="1"/>
  <c r="M108" i="1"/>
  <c r="B109" i="1"/>
  <c r="C109" i="1"/>
  <c r="D109" i="1"/>
  <c r="G109" i="1"/>
  <c r="J109" i="1"/>
  <c r="K109" i="1"/>
  <c r="L109" i="1"/>
  <c r="M109" i="1"/>
  <c r="B110" i="1"/>
  <c r="C110" i="1"/>
  <c r="D110" i="1"/>
  <c r="G110" i="1"/>
  <c r="I110" i="1"/>
  <c r="J110" i="1"/>
  <c r="K110" i="1"/>
  <c r="L110" i="1"/>
  <c r="M110" i="1"/>
  <c r="B111" i="1"/>
  <c r="C111" i="1"/>
  <c r="D111" i="1"/>
  <c r="G111" i="1"/>
  <c r="J111" i="1"/>
  <c r="K111" i="1"/>
  <c r="L111" i="1"/>
  <c r="M111" i="1"/>
  <c r="B112" i="1"/>
  <c r="C112" i="1"/>
  <c r="D112" i="1"/>
  <c r="G112" i="1"/>
  <c r="J112" i="1"/>
  <c r="K112" i="1"/>
  <c r="L112" i="1"/>
  <c r="M112" i="1"/>
  <c r="B113" i="1"/>
  <c r="C113" i="1"/>
  <c r="D113" i="1"/>
  <c r="G113" i="1"/>
  <c r="J113" i="1"/>
  <c r="K113" i="1"/>
  <c r="L113" i="1"/>
  <c r="M113" i="1"/>
  <c r="B114" i="1"/>
  <c r="C114" i="1"/>
  <c r="D114" i="1"/>
  <c r="G114" i="1"/>
  <c r="J114" i="1"/>
  <c r="K114" i="1"/>
  <c r="L114" i="1"/>
  <c r="I114" i="1" s="1"/>
  <c r="M114" i="1"/>
  <c r="B115" i="1"/>
  <c r="C115" i="1"/>
  <c r="D115" i="1"/>
  <c r="G115" i="1"/>
  <c r="J115" i="1"/>
  <c r="K115" i="1"/>
  <c r="L115" i="1"/>
  <c r="M115" i="1"/>
  <c r="B116" i="1"/>
  <c r="C116" i="1"/>
  <c r="D116" i="1"/>
  <c r="G116" i="1"/>
  <c r="J116" i="1"/>
  <c r="K116" i="1"/>
  <c r="L116" i="1"/>
  <c r="M116" i="1"/>
  <c r="B117" i="1"/>
  <c r="C117" i="1"/>
  <c r="D117" i="1"/>
  <c r="G117" i="1"/>
  <c r="J117" i="1"/>
  <c r="K117" i="1"/>
  <c r="L117" i="1"/>
  <c r="M117" i="1"/>
  <c r="B118" i="1"/>
  <c r="C118" i="1"/>
  <c r="D118" i="1"/>
  <c r="G118" i="1"/>
  <c r="J118" i="1"/>
  <c r="K118" i="1"/>
  <c r="L118" i="1"/>
  <c r="M118" i="1"/>
  <c r="B119" i="1"/>
  <c r="C119" i="1"/>
  <c r="D119" i="1"/>
  <c r="G119" i="1"/>
  <c r="J119" i="1"/>
  <c r="K119" i="1"/>
  <c r="L119" i="1"/>
  <c r="M119" i="1"/>
  <c r="B120" i="1"/>
  <c r="C120" i="1"/>
  <c r="D120" i="1"/>
  <c r="G120" i="1"/>
  <c r="J120" i="1"/>
  <c r="K120" i="1"/>
  <c r="L120" i="1"/>
  <c r="M120" i="1"/>
  <c r="B121" i="1"/>
  <c r="C121" i="1"/>
  <c r="D121" i="1"/>
  <c r="G121" i="1"/>
  <c r="J121" i="1"/>
  <c r="K121" i="1"/>
  <c r="L121" i="1"/>
  <c r="M121" i="1"/>
  <c r="B122" i="1"/>
  <c r="C122" i="1"/>
  <c r="D122" i="1"/>
  <c r="G122" i="1"/>
  <c r="J122" i="1"/>
  <c r="K122" i="1"/>
  <c r="L122" i="1"/>
  <c r="M122" i="1"/>
  <c r="B123" i="1"/>
  <c r="C123" i="1"/>
  <c r="D123" i="1"/>
  <c r="G123" i="1"/>
  <c r="J123" i="1"/>
  <c r="K123" i="1"/>
  <c r="L123" i="1"/>
  <c r="M123" i="1"/>
  <c r="B124" i="1"/>
  <c r="C124" i="1"/>
  <c r="D124" i="1"/>
  <c r="G124" i="1"/>
  <c r="J124" i="1"/>
  <c r="K124" i="1"/>
  <c r="L124" i="1"/>
  <c r="M124" i="1"/>
  <c r="B125" i="1"/>
  <c r="C125" i="1"/>
  <c r="D125" i="1"/>
  <c r="G125" i="1"/>
  <c r="J125" i="1"/>
  <c r="K125" i="1"/>
  <c r="L125" i="1"/>
  <c r="M125" i="1"/>
  <c r="B126" i="1"/>
  <c r="C126" i="1"/>
  <c r="D126" i="1"/>
  <c r="G126" i="1"/>
  <c r="J126" i="1"/>
  <c r="K126" i="1"/>
  <c r="L126" i="1"/>
  <c r="I126" i="1" s="1"/>
  <c r="M126" i="1"/>
  <c r="B127" i="1"/>
  <c r="C127" i="1"/>
  <c r="D127" i="1"/>
  <c r="G127" i="1"/>
  <c r="J127" i="1"/>
  <c r="K127" i="1"/>
  <c r="L127" i="1"/>
  <c r="M127" i="1"/>
  <c r="B128" i="1"/>
  <c r="C128" i="1"/>
  <c r="D128" i="1"/>
  <c r="G128" i="1"/>
  <c r="J128" i="1"/>
  <c r="K128" i="1"/>
  <c r="L128" i="1"/>
  <c r="M128" i="1"/>
  <c r="B129" i="1"/>
  <c r="C129" i="1"/>
  <c r="D129" i="1"/>
  <c r="G129" i="1"/>
  <c r="J129" i="1"/>
  <c r="K129" i="1"/>
  <c r="L129" i="1"/>
  <c r="M129" i="1"/>
  <c r="B130" i="1"/>
  <c r="C130" i="1"/>
  <c r="D130" i="1"/>
  <c r="G130" i="1"/>
  <c r="J130" i="1"/>
  <c r="K130" i="1"/>
  <c r="L130" i="1"/>
  <c r="I130" i="1" s="1"/>
  <c r="M130" i="1"/>
  <c r="B131" i="1"/>
  <c r="C131" i="1"/>
  <c r="D131" i="1"/>
  <c r="G131" i="1"/>
  <c r="J131" i="1"/>
  <c r="K131" i="1"/>
  <c r="L131" i="1"/>
  <c r="M131" i="1"/>
  <c r="B132" i="1"/>
  <c r="C132" i="1"/>
  <c r="D132" i="1"/>
  <c r="G132" i="1"/>
  <c r="J132" i="1"/>
  <c r="K132" i="1"/>
  <c r="L132" i="1"/>
  <c r="M132" i="1"/>
  <c r="B133" i="1"/>
  <c r="C133" i="1"/>
  <c r="D133" i="1"/>
  <c r="G133" i="1"/>
  <c r="J133" i="1"/>
  <c r="K133" i="1"/>
  <c r="L133" i="1"/>
  <c r="M133" i="1"/>
  <c r="B134" i="1"/>
  <c r="C134" i="1"/>
  <c r="D134" i="1"/>
  <c r="G134" i="1"/>
  <c r="J134" i="1"/>
  <c r="K134" i="1"/>
  <c r="L134" i="1"/>
  <c r="M134" i="1"/>
  <c r="B135" i="1"/>
  <c r="C135" i="1"/>
  <c r="D135" i="1"/>
  <c r="G135" i="1"/>
  <c r="J135" i="1"/>
  <c r="K135" i="1"/>
  <c r="L135" i="1"/>
  <c r="M135" i="1"/>
  <c r="B136" i="1"/>
  <c r="C136" i="1"/>
  <c r="D136" i="1"/>
  <c r="G136" i="1"/>
  <c r="J136" i="1"/>
  <c r="K136" i="1"/>
  <c r="L136" i="1"/>
  <c r="M136" i="1"/>
  <c r="B137" i="1"/>
  <c r="C137" i="1"/>
  <c r="D137" i="1"/>
  <c r="G137" i="1"/>
  <c r="J137" i="1"/>
  <c r="K137" i="1"/>
  <c r="L137" i="1"/>
  <c r="M137" i="1"/>
  <c r="B138" i="1"/>
  <c r="C138" i="1"/>
  <c r="D138" i="1"/>
  <c r="G138" i="1"/>
  <c r="J138" i="1"/>
  <c r="K138" i="1"/>
  <c r="L138" i="1"/>
  <c r="M138" i="1"/>
  <c r="B139" i="1"/>
  <c r="C139" i="1"/>
  <c r="D139" i="1"/>
  <c r="G139" i="1"/>
  <c r="J139" i="1"/>
  <c r="K139" i="1"/>
  <c r="L139" i="1"/>
  <c r="M139" i="1"/>
  <c r="B140" i="1"/>
  <c r="C140" i="1"/>
  <c r="D140" i="1"/>
  <c r="G140" i="1"/>
  <c r="J140" i="1"/>
  <c r="K140" i="1"/>
  <c r="L140" i="1"/>
  <c r="M140" i="1"/>
  <c r="B141" i="1"/>
  <c r="C141" i="1"/>
  <c r="D141" i="1"/>
  <c r="G141" i="1"/>
  <c r="J141" i="1"/>
  <c r="K141" i="1"/>
  <c r="L141" i="1"/>
  <c r="M141" i="1"/>
  <c r="B142" i="1"/>
  <c r="C142" i="1"/>
  <c r="D142" i="1"/>
  <c r="G142" i="1"/>
  <c r="J142" i="1"/>
  <c r="I142" i="1" s="1"/>
  <c r="K142" i="1"/>
  <c r="L142" i="1"/>
  <c r="M142" i="1"/>
  <c r="B143" i="1"/>
  <c r="C143" i="1"/>
  <c r="D143" i="1"/>
  <c r="G143" i="1"/>
  <c r="J143" i="1"/>
  <c r="K143" i="1"/>
  <c r="L143" i="1"/>
  <c r="M143" i="1"/>
  <c r="B144" i="1"/>
  <c r="C144" i="1"/>
  <c r="D144" i="1"/>
  <c r="G144" i="1"/>
  <c r="J144" i="1"/>
  <c r="K144" i="1"/>
  <c r="L144" i="1"/>
  <c r="M144" i="1"/>
  <c r="B145" i="1"/>
  <c r="C145" i="1"/>
  <c r="D145" i="1"/>
  <c r="G145" i="1"/>
  <c r="J145" i="1"/>
  <c r="K145" i="1"/>
  <c r="L145" i="1"/>
  <c r="M145" i="1"/>
  <c r="B146" i="1"/>
  <c r="C146" i="1"/>
  <c r="D146" i="1"/>
  <c r="G146" i="1"/>
  <c r="J146" i="1"/>
  <c r="K146" i="1"/>
  <c r="L146" i="1"/>
  <c r="M146" i="1"/>
  <c r="B147" i="1"/>
  <c r="C147" i="1"/>
  <c r="D147" i="1"/>
  <c r="G147" i="1"/>
  <c r="J147" i="1"/>
  <c r="K147" i="1"/>
  <c r="L147" i="1"/>
  <c r="M147" i="1"/>
  <c r="B148" i="1"/>
  <c r="C148" i="1"/>
  <c r="D148" i="1"/>
  <c r="G148" i="1"/>
  <c r="J148" i="1"/>
  <c r="K148" i="1"/>
  <c r="L148" i="1"/>
  <c r="M148" i="1"/>
  <c r="B149" i="1"/>
  <c r="C149" i="1"/>
  <c r="D149" i="1"/>
  <c r="G149" i="1"/>
  <c r="J149" i="1"/>
  <c r="K149" i="1"/>
  <c r="L149" i="1"/>
  <c r="M149" i="1"/>
  <c r="B150" i="1"/>
  <c r="C150" i="1"/>
  <c r="D150" i="1"/>
  <c r="G150" i="1"/>
  <c r="J150" i="1"/>
  <c r="I150" i="1" s="1"/>
  <c r="K150" i="1"/>
  <c r="L150" i="1"/>
  <c r="M150" i="1"/>
  <c r="B151" i="1"/>
  <c r="C151" i="1"/>
  <c r="D151" i="1"/>
  <c r="G151" i="1"/>
  <c r="J151" i="1"/>
  <c r="K151" i="1"/>
  <c r="L151" i="1"/>
  <c r="M151" i="1"/>
  <c r="B152" i="1"/>
  <c r="C152" i="1"/>
  <c r="D152" i="1"/>
  <c r="G152" i="1"/>
  <c r="J152" i="1"/>
  <c r="K152" i="1"/>
  <c r="L152" i="1"/>
  <c r="M152" i="1"/>
  <c r="B153" i="1"/>
  <c r="C153" i="1"/>
  <c r="D153" i="1"/>
  <c r="G153" i="1"/>
  <c r="J153" i="1"/>
  <c r="K153" i="1"/>
  <c r="L153" i="1"/>
  <c r="M153" i="1"/>
  <c r="B154" i="1"/>
  <c r="C154" i="1"/>
  <c r="D154" i="1"/>
  <c r="G154" i="1"/>
  <c r="J154" i="1"/>
  <c r="I154" i="1" s="1"/>
  <c r="K154" i="1"/>
  <c r="L154" i="1"/>
  <c r="M154" i="1"/>
  <c r="B155" i="1"/>
  <c r="C155" i="1"/>
  <c r="D155" i="1"/>
  <c r="G155" i="1"/>
  <c r="J155" i="1"/>
  <c r="K155" i="1"/>
  <c r="L155" i="1"/>
  <c r="M155" i="1"/>
  <c r="B156" i="1"/>
  <c r="C156" i="1"/>
  <c r="D156" i="1"/>
  <c r="G156" i="1"/>
  <c r="J156" i="1"/>
  <c r="K156" i="1"/>
  <c r="L156" i="1"/>
  <c r="M156" i="1"/>
  <c r="B157" i="1"/>
  <c r="C157" i="1"/>
  <c r="D157" i="1"/>
  <c r="G157" i="1"/>
  <c r="J157" i="1"/>
  <c r="K157" i="1"/>
  <c r="L157" i="1"/>
  <c r="M157" i="1"/>
  <c r="B158" i="1"/>
  <c r="C158" i="1"/>
  <c r="D158" i="1"/>
  <c r="G158" i="1"/>
  <c r="J158" i="1"/>
  <c r="I158" i="1" s="1"/>
  <c r="K158" i="1"/>
  <c r="L158" i="1"/>
  <c r="M158" i="1"/>
  <c r="B159" i="1"/>
  <c r="C159" i="1"/>
  <c r="D159" i="1"/>
  <c r="G159" i="1"/>
  <c r="J159" i="1"/>
  <c r="K159" i="1"/>
  <c r="L159" i="1"/>
  <c r="M159" i="1"/>
  <c r="B160" i="1"/>
  <c r="C160" i="1"/>
  <c r="D160" i="1"/>
  <c r="G160" i="1"/>
  <c r="J160" i="1"/>
  <c r="K160" i="1"/>
  <c r="L160" i="1"/>
  <c r="M160" i="1"/>
  <c r="B161" i="1"/>
  <c r="C161" i="1"/>
  <c r="D161" i="1"/>
  <c r="G161" i="1"/>
  <c r="J161" i="1"/>
  <c r="K161" i="1"/>
  <c r="L161" i="1"/>
  <c r="M161" i="1"/>
  <c r="B162" i="1"/>
  <c r="C162" i="1"/>
  <c r="D162" i="1"/>
  <c r="G162" i="1"/>
  <c r="J162" i="1"/>
  <c r="K162" i="1"/>
  <c r="L162" i="1"/>
  <c r="M162" i="1"/>
  <c r="B163" i="1"/>
  <c r="C163" i="1"/>
  <c r="D163" i="1"/>
  <c r="G163" i="1"/>
  <c r="J163" i="1"/>
  <c r="K163" i="1"/>
  <c r="L163" i="1"/>
  <c r="M163" i="1"/>
  <c r="B164" i="1"/>
  <c r="C164" i="1"/>
  <c r="D164" i="1"/>
  <c r="G164" i="1"/>
  <c r="J164" i="1"/>
  <c r="K164" i="1"/>
  <c r="L164" i="1"/>
  <c r="M164" i="1"/>
  <c r="B165" i="1"/>
  <c r="C165" i="1"/>
  <c r="D165" i="1"/>
  <c r="G165" i="1"/>
  <c r="J165" i="1"/>
  <c r="K165" i="1"/>
  <c r="L165" i="1"/>
  <c r="M165" i="1"/>
  <c r="B166" i="1"/>
  <c r="C166" i="1"/>
  <c r="D166" i="1"/>
  <c r="G166" i="1"/>
  <c r="J166" i="1"/>
  <c r="I166" i="1" s="1"/>
  <c r="K166" i="1"/>
  <c r="L166" i="1"/>
  <c r="M166" i="1"/>
  <c r="B167" i="1"/>
  <c r="C167" i="1"/>
  <c r="D167" i="1"/>
  <c r="G167" i="1"/>
  <c r="J167" i="1"/>
  <c r="K167" i="1"/>
  <c r="L167" i="1"/>
  <c r="M167" i="1"/>
  <c r="B168" i="1"/>
  <c r="C168" i="1"/>
  <c r="D168" i="1"/>
  <c r="G168" i="1"/>
  <c r="J168" i="1"/>
  <c r="K168" i="1"/>
  <c r="L168" i="1"/>
  <c r="M168" i="1"/>
  <c r="B169" i="1"/>
  <c r="C169" i="1"/>
  <c r="D169" i="1"/>
  <c r="G169" i="1"/>
  <c r="J169" i="1"/>
  <c r="K169" i="1"/>
  <c r="L169" i="1"/>
  <c r="M169" i="1"/>
  <c r="B170" i="1"/>
  <c r="C170" i="1"/>
  <c r="D170" i="1"/>
  <c r="G170" i="1"/>
  <c r="J170" i="1"/>
  <c r="I170" i="1" s="1"/>
  <c r="K170" i="1"/>
  <c r="L170" i="1"/>
  <c r="M170" i="1"/>
  <c r="B171" i="1"/>
  <c r="C171" i="1"/>
  <c r="D171" i="1"/>
  <c r="G171" i="1"/>
  <c r="J171" i="1"/>
  <c r="K171" i="1"/>
  <c r="L171" i="1"/>
  <c r="M171" i="1"/>
  <c r="B172" i="1"/>
  <c r="C172" i="1"/>
  <c r="D172" i="1"/>
  <c r="G172" i="1"/>
  <c r="J172" i="1"/>
  <c r="K172" i="1"/>
  <c r="L172" i="1"/>
  <c r="M172" i="1"/>
  <c r="B173" i="1"/>
  <c r="C173" i="1"/>
  <c r="D173" i="1"/>
  <c r="G173" i="1"/>
  <c r="J173" i="1"/>
  <c r="K173" i="1"/>
  <c r="L173" i="1"/>
  <c r="M173" i="1"/>
  <c r="B174" i="1"/>
  <c r="C174" i="1"/>
  <c r="D174" i="1"/>
  <c r="G174" i="1"/>
  <c r="I174" i="1"/>
  <c r="J174" i="1"/>
  <c r="K174" i="1"/>
  <c r="L174" i="1"/>
  <c r="M174" i="1"/>
  <c r="B175" i="1"/>
  <c r="C175" i="1"/>
  <c r="D175" i="1"/>
  <c r="G175" i="1"/>
  <c r="J175" i="1"/>
  <c r="K175" i="1"/>
  <c r="L175" i="1"/>
  <c r="M175" i="1"/>
  <c r="B176" i="1"/>
  <c r="C176" i="1"/>
  <c r="D176" i="1"/>
  <c r="G176" i="1"/>
  <c r="J176" i="1"/>
  <c r="K176" i="1"/>
  <c r="L176" i="1"/>
  <c r="M176" i="1"/>
  <c r="B177" i="1"/>
  <c r="C177" i="1"/>
  <c r="D177" i="1"/>
  <c r="G177" i="1"/>
  <c r="J177" i="1"/>
  <c r="K177" i="1"/>
  <c r="L177" i="1"/>
  <c r="M177" i="1"/>
  <c r="B178" i="1"/>
  <c r="C178" i="1"/>
  <c r="D178" i="1"/>
  <c r="G178" i="1"/>
  <c r="J178" i="1"/>
  <c r="K178" i="1"/>
  <c r="L178" i="1"/>
  <c r="I178" i="1" s="1"/>
  <c r="M178" i="1"/>
  <c r="B179" i="1"/>
  <c r="C179" i="1"/>
  <c r="D179" i="1"/>
  <c r="G179" i="1"/>
  <c r="J179" i="1"/>
  <c r="K179" i="1"/>
  <c r="L179" i="1"/>
  <c r="M179" i="1"/>
  <c r="B180" i="1"/>
  <c r="C180" i="1"/>
  <c r="D180" i="1"/>
  <c r="G180" i="1"/>
  <c r="J180" i="1"/>
  <c r="K180" i="1"/>
  <c r="L180" i="1"/>
  <c r="M180" i="1"/>
  <c r="B181" i="1"/>
  <c r="C181" i="1"/>
  <c r="D181" i="1"/>
  <c r="G181" i="1"/>
  <c r="J181" i="1"/>
  <c r="K181" i="1"/>
  <c r="L181" i="1"/>
  <c r="M181" i="1"/>
  <c r="B182" i="1"/>
  <c r="C182" i="1"/>
  <c r="D182" i="1"/>
  <c r="G182" i="1"/>
  <c r="J182" i="1"/>
  <c r="K182" i="1"/>
  <c r="L182" i="1"/>
  <c r="M182" i="1"/>
  <c r="B183" i="1"/>
  <c r="C183" i="1"/>
  <c r="D183" i="1"/>
  <c r="G183" i="1"/>
  <c r="J183" i="1"/>
  <c r="K183" i="1"/>
  <c r="L183" i="1"/>
  <c r="M183" i="1"/>
  <c r="B184" i="1"/>
  <c r="C184" i="1"/>
  <c r="D184" i="1"/>
  <c r="G184" i="1"/>
  <c r="J184" i="1"/>
  <c r="K184" i="1"/>
  <c r="L184" i="1"/>
  <c r="M184" i="1"/>
  <c r="B185" i="1"/>
  <c r="C185" i="1"/>
  <c r="D185" i="1"/>
  <c r="G185" i="1"/>
  <c r="J185" i="1"/>
  <c r="K185" i="1"/>
  <c r="L185" i="1"/>
  <c r="M185" i="1"/>
  <c r="B186" i="1"/>
  <c r="C186" i="1"/>
  <c r="D186" i="1"/>
  <c r="G186" i="1"/>
  <c r="J186" i="1"/>
  <c r="K186" i="1"/>
  <c r="L186" i="1"/>
  <c r="M186" i="1"/>
  <c r="B187" i="1"/>
  <c r="C187" i="1"/>
  <c r="D187" i="1"/>
  <c r="G187" i="1"/>
  <c r="J187" i="1"/>
  <c r="K187" i="1"/>
  <c r="L187" i="1"/>
  <c r="M187" i="1"/>
  <c r="B188" i="1"/>
  <c r="C188" i="1"/>
  <c r="D188" i="1"/>
  <c r="G188" i="1"/>
  <c r="J188" i="1"/>
  <c r="K188" i="1"/>
  <c r="L188" i="1"/>
  <c r="M188" i="1"/>
  <c r="B189" i="1"/>
  <c r="C189" i="1"/>
  <c r="D189" i="1"/>
  <c r="G189" i="1"/>
  <c r="J189" i="1"/>
  <c r="K189" i="1"/>
  <c r="L189" i="1"/>
  <c r="M189" i="1"/>
  <c r="B190" i="1"/>
  <c r="C190" i="1"/>
  <c r="D190" i="1"/>
  <c r="G190" i="1"/>
  <c r="J190" i="1"/>
  <c r="K190" i="1"/>
  <c r="L190" i="1"/>
  <c r="I190" i="1" s="1"/>
  <c r="M190" i="1"/>
  <c r="B191" i="1"/>
  <c r="C191" i="1"/>
  <c r="D191" i="1"/>
  <c r="G191" i="1"/>
  <c r="J191" i="1"/>
  <c r="K191" i="1"/>
  <c r="L191" i="1"/>
  <c r="M191" i="1"/>
  <c r="B192" i="1"/>
  <c r="C192" i="1"/>
  <c r="D192" i="1"/>
  <c r="G192" i="1"/>
  <c r="J192" i="1"/>
  <c r="K192" i="1"/>
  <c r="L192" i="1"/>
  <c r="M192" i="1"/>
  <c r="B193" i="1"/>
  <c r="C193" i="1"/>
  <c r="D193" i="1"/>
  <c r="G193" i="1"/>
  <c r="J193" i="1"/>
  <c r="K193" i="1"/>
  <c r="L193" i="1"/>
  <c r="M193" i="1"/>
  <c r="B194" i="1"/>
  <c r="C194" i="1"/>
  <c r="D194" i="1"/>
  <c r="G194" i="1"/>
  <c r="J194" i="1"/>
  <c r="K194" i="1"/>
  <c r="L194" i="1"/>
  <c r="I194" i="1" s="1"/>
  <c r="M194" i="1"/>
  <c r="B195" i="1"/>
  <c r="C195" i="1"/>
  <c r="D195" i="1"/>
  <c r="G195" i="1"/>
  <c r="J195" i="1"/>
  <c r="K195" i="1"/>
  <c r="L195" i="1"/>
  <c r="M195" i="1"/>
  <c r="B196" i="1"/>
  <c r="C196" i="1"/>
  <c r="D196" i="1"/>
  <c r="G196" i="1"/>
  <c r="J196" i="1"/>
  <c r="K196" i="1"/>
  <c r="L196" i="1"/>
  <c r="M196" i="1"/>
  <c r="B197" i="1"/>
  <c r="C197" i="1"/>
  <c r="D197" i="1"/>
  <c r="G197" i="1"/>
  <c r="J197" i="1"/>
  <c r="K197" i="1"/>
  <c r="L197" i="1"/>
  <c r="M197" i="1"/>
  <c r="B198" i="1"/>
  <c r="C198" i="1"/>
  <c r="D198" i="1"/>
  <c r="G198" i="1"/>
  <c r="J198" i="1"/>
  <c r="K198" i="1"/>
  <c r="L198" i="1"/>
  <c r="M198" i="1"/>
  <c r="B199" i="1"/>
  <c r="C199" i="1"/>
  <c r="D199" i="1"/>
  <c r="G199" i="1"/>
  <c r="J199" i="1"/>
  <c r="K199" i="1"/>
  <c r="L199" i="1"/>
  <c r="M199" i="1"/>
  <c r="B200" i="1"/>
  <c r="C200" i="1"/>
  <c r="D200" i="1"/>
  <c r="G200" i="1"/>
  <c r="J200" i="1"/>
  <c r="K200" i="1"/>
  <c r="L200" i="1"/>
  <c r="M200" i="1"/>
  <c r="B201" i="1"/>
  <c r="C201" i="1"/>
  <c r="D201" i="1"/>
  <c r="G201" i="1"/>
  <c r="J201" i="1"/>
  <c r="K201" i="1"/>
  <c r="L201" i="1"/>
  <c r="M201" i="1"/>
  <c r="B202" i="1"/>
  <c r="C202" i="1"/>
  <c r="D202" i="1"/>
  <c r="G202" i="1"/>
  <c r="J202" i="1"/>
  <c r="K202" i="1"/>
  <c r="L202" i="1"/>
  <c r="M202" i="1"/>
  <c r="B203" i="1"/>
  <c r="C203" i="1"/>
  <c r="D203" i="1"/>
  <c r="G203" i="1"/>
  <c r="J203" i="1"/>
  <c r="K203" i="1"/>
  <c r="L203" i="1"/>
  <c r="M203" i="1"/>
  <c r="B204" i="1"/>
  <c r="C204" i="1"/>
  <c r="D204" i="1"/>
  <c r="G204" i="1"/>
  <c r="J204" i="1"/>
  <c r="K204" i="1"/>
  <c r="L204" i="1"/>
  <c r="M204" i="1"/>
  <c r="B205" i="1"/>
  <c r="C205" i="1"/>
  <c r="D205" i="1"/>
  <c r="G205" i="1"/>
  <c r="J205" i="1"/>
  <c r="K205" i="1"/>
  <c r="L205" i="1"/>
  <c r="M205" i="1"/>
  <c r="B206" i="1"/>
  <c r="C206" i="1"/>
  <c r="D206" i="1"/>
  <c r="G206" i="1"/>
  <c r="J206" i="1"/>
  <c r="I206" i="1" s="1"/>
  <c r="K206" i="1"/>
  <c r="L206" i="1"/>
  <c r="M206" i="1"/>
  <c r="B207" i="1"/>
  <c r="C207" i="1"/>
  <c r="D207" i="1"/>
  <c r="G207" i="1"/>
  <c r="J207" i="1"/>
  <c r="K207" i="1"/>
  <c r="L207" i="1"/>
  <c r="M207" i="1"/>
  <c r="B208" i="1"/>
  <c r="C208" i="1"/>
  <c r="D208" i="1"/>
  <c r="G208" i="1"/>
  <c r="J208" i="1"/>
  <c r="K208" i="1"/>
  <c r="L208" i="1"/>
  <c r="M208" i="1"/>
  <c r="B209" i="1"/>
  <c r="C209" i="1"/>
  <c r="D209" i="1"/>
  <c r="G209" i="1"/>
  <c r="J209" i="1"/>
  <c r="K209" i="1"/>
  <c r="L209" i="1"/>
  <c r="M209" i="1"/>
  <c r="B210" i="1"/>
  <c r="C210" i="1"/>
  <c r="D210" i="1"/>
  <c r="G210" i="1"/>
  <c r="J210" i="1"/>
  <c r="K210" i="1"/>
  <c r="L210" i="1"/>
  <c r="M210" i="1"/>
  <c r="B211" i="1"/>
  <c r="C211" i="1"/>
  <c r="D211" i="1"/>
  <c r="G211" i="1"/>
  <c r="J211" i="1"/>
  <c r="K211" i="1"/>
  <c r="L211" i="1"/>
  <c r="M211" i="1"/>
  <c r="B212" i="1"/>
  <c r="C212" i="1"/>
  <c r="D212" i="1"/>
  <c r="G212" i="1"/>
  <c r="J212" i="1"/>
  <c r="K212" i="1"/>
  <c r="L212" i="1"/>
  <c r="M212" i="1"/>
  <c r="B213" i="1"/>
  <c r="C213" i="1"/>
  <c r="D213" i="1"/>
  <c r="G213" i="1"/>
  <c r="J213" i="1"/>
  <c r="K213" i="1"/>
  <c r="L213" i="1"/>
  <c r="M213" i="1"/>
  <c r="B214" i="1"/>
  <c r="C214" i="1"/>
  <c r="D214" i="1"/>
  <c r="G214" i="1"/>
  <c r="J214" i="1"/>
  <c r="I214" i="1" s="1"/>
  <c r="K214" i="1"/>
  <c r="L214" i="1"/>
  <c r="M214" i="1"/>
  <c r="B215" i="1"/>
  <c r="C215" i="1"/>
  <c r="D215" i="1"/>
  <c r="G215" i="1"/>
  <c r="J215" i="1"/>
  <c r="K215" i="1"/>
  <c r="L215" i="1"/>
  <c r="M215" i="1"/>
  <c r="B216" i="1"/>
  <c r="C216" i="1"/>
  <c r="D216" i="1"/>
  <c r="G216" i="1"/>
  <c r="J216" i="1"/>
  <c r="I216" i="1" s="1"/>
  <c r="K216" i="1"/>
  <c r="L216" i="1"/>
  <c r="M216" i="1"/>
  <c r="B217" i="1"/>
  <c r="C217" i="1"/>
  <c r="D217" i="1"/>
  <c r="G217" i="1"/>
  <c r="J217" i="1"/>
  <c r="K217" i="1"/>
  <c r="L217" i="1"/>
  <c r="M217" i="1"/>
  <c r="B218" i="1"/>
  <c r="C218" i="1"/>
  <c r="D218" i="1"/>
  <c r="G218" i="1"/>
  <c r="J218" i="1"/>
  <c r="I218" i="1" s="1"/>
  <c r="K218" i="1"/>
  <c r="L218" i="1"/>
  <c r="M218" i="1"/>
  <c r="B219" i="1"/>
  <c r="C219" i="1"/>
  <c r="D219" i="1"/>
  <c r="G219" i="1"/>
  <c r="J219" i="1"/>
  <c r="K219" i="1"/>
  <c r="L219" i="1"/>
  <c r="M219" i="1"/>
  <c r="B220" i="1"/>
  <c r="C220" i="1"/>
  <c r="D220" i="1"/>
  <c r="G220" i="1"/>
  <c r="J220" i="1"/>
  <c r="K220" i="1"/>
  <c r="L220" i="1"/>
  <c r="M220" i="1"/>
  <c r="B221" i="1"/>
  <c r="C221" i="1"/>
  <c r="D221" i="1"/>
  <c r="G221" i="1"/>
  <c r="J221" i="1"/>
  <c r="K221" i="1"/>
  <c r="L221" i="1"/>
  <c r="M221" i="1"/>
  <c r="B222" i="1"/>
  <c r="C222" i="1"/>
  <c r="D222" i="1"/>
  <c r="G222" i="1"/>
  <c r="J222" i="1"/>
  <c r="I222" i="1" s="1"/>
  <c r="K222" i="1"/>
  <c r="L222" i="1"/>
  <c r="M222" i="1"/>
  <c r="B223" i="1"/>
  <c r="C223" i="1"/>
  <c r="D223" i="1"/>
  <c r="G223" i="1"/>
  <c r="J223" i="1"/>
  <c r="K223" i="1"/>
  <c r="L223" i="1"/>
  <c r="M223" i="1"/>
  <c r="B224" i="1"/>
  <c r="C224" i="1"/>
  <c r="D224" i="1"/>
  <c r="G224" i="1"/>
  <c r="J224" i="1"/>
  <c r="K224" i="1"/>
  <c r="L224" i="1"/>
  <c r="M224" i="1"/>
  <c r="B225" i="1"/>
  <c r="C225" i="1"/>
  <c r="D225" i="1"/>
  <c r="G225" i="1"/>
  <c r="J225" i="1"/>
  <c r="K225" i="1"/>
  <c r="L225" i="1"/>
  <c r="M225" i="1"/>
  <c r="B226" i="1"/>
  <c r="C226" i="1"/>
  <c r="D226" i="1"/>
  <c r="G226" i="1"/>
  <c r="J226" i="1"/>
  <c r="K226" i="1"/>
  <c r="L226" i="1"/>
  <c r="M226" i="1"/>
  <c r="B227" i="1"/>
  <c r="C227" i="1"/>
  <c r="D227" i="1"/>
  <c r="G227" i="1"/>
  <c r="J227" i="1"/>
  <c r="K227" i="1"/>
  <c r="L227" i="1"/>
  <c r="M227" i="1"/>
  <c r="B21" i="1"/>
  <c r="C21" i="1"/>
  <c r="D21" i="1"/>
  <c r="G21" i="1"/>
  <c r="J21" i="1"/>
  <c r="K21" i="1"/>
  <c r="L21" i="1"/>
  <c r="M21" i="1"/>
  <c r="B22" i="1"/>
  <c r="C22" i="1"/>
  <c r="D22" i="1"/>
  <c r="G22" i="1"/>
  <c r="J22" i="1"/>
  <c r="K22" i="1"/>
  <c r="L22" i="1"/>
  <c r="M22" i="1"/>
  <c r="B23" i="1"/>
  <c r="C23" i="1"/>
  <c r="D23" i="1"/>
  <c r="G23" i="1"/>
  <c r="J23" i="1"/>
  <c r="K23" i="1"/>
  <c r="L23" i="1"/>
  <c r="M23" i="1"/>
  <c r="B24" i="1"/>
  <c r="C24" i="1"/>
  <c r="D24" i="1"/>
  <c r="G24" i="1"/>
  <c r="J24" i="1"/>
  <c r="K24" i="1"/>
  <c r="L24" i="1"/>
  <c r="M24" i="1"/>
  <c r="B25" i="1"/>
  <c r="C25" i="1"/>
  <c r="D25" i="1"/>
  <c r="G25" i="1"/>
  <c r="J25" i="1"/>
  <c r="K25" i="1"/>
  <c r="L25" i="1"/>
  <c r="M25" i="1"/>
  <c r="B26" i="1"/>
  <c r="C26" i="1"/>
  <c r="D26" i="1"/>
  <c r="G26" i="1"/>
  <c r="J26" i="1"/>
  <c r="K26" i="1"/>
  <c r="L26" i="1"/>
  <c r="M26" i="1"/>
  <c r="B27" i="1"/>
  <c r="C27" i="1"/>
  <c r="D27" i="1"/>
  <c r="G27" i="1"/>
  <c r="J27" i="1"/>
  <c r="K27" i="1"/>
  <c r="L27" i="1"/>
  <c r="M27" i="1"/>
  <c r="B28" i="1"/>
  <c r="C28" i="1"/>
  <c r="D28" i="1"/>
  <c r="G28" i="1"/>
  <c r="J28" i="1"/>
  <c r="K28" i="1"/>
  <c r="L28" i="1"/>
  <c r="M28" i="1"/>
  <c r="B29" i="1"/>
  <c r="C29" i="1"/>
  <c r="D29" i="1"/>
  <c r="G29" i="1"/>
  <c r="J29" i="1"/>
  <c r="K29" i="1"/>
  <c r="L29" i="1"/>
  <c r="M29" i="1"/>
  <c r="B30" i="1"/>
  <c r="C30" i="1"/>
  <c r="D30" i="1"/>
  <c r="G30" i="1"/>
  <c r="J30" i="1"/>
  <c r="K30" i="1"/>
  <c r="L30" i="1"/>
  <c r="M30" i="1"/>
  <c r="B31" i="1"/>
  <c r="C31" i="1"/>
  <c r="D31" i="1"/>
  <c r="G31" i="1"/>
  <c r="J31" i="1"/>
  <c r="K31" i="1"/>
  <c r="L31" i="1"/>
  <c r="M31" i="1"/>
  <c r="B32" i="1"/>
  <c r="C32" i="1"/>
  <c r="D32" i="1"/>
  <c r="G32" i="1"/>
  <c r="J32" i="1"/>
  <c r="K32" i="1"/>
  <c r="L32" i="1"/>
  <c r="M32" i="1"/>
  <c r="B33" i="1"/>
  <c r="C33" i="1"/>
  <c r="D33" i="1"/>
  <c r="G33" i="1"/>
  <c r="J33" i="1"/>
  <c r="K33" i="1"/>
  <c r="L33" i="1"/>
  <c r="M33" i="1"/>
  <c r="B34" i="1"/>
  <c r="C34" i="1"/>
  <c r="D34" i="1"/>
  <c r="G34" i="1"/>
  <c r="J34" i="1"/>
  <c r="K34" i="1"/>
  <c r="L34" i="1"/>
  <c r="M34" i="1"/>
  <c r="B35" i="1"/>
  <c r="C35" i="1"/>
  <c r="D35" i="1"/>
  <c r="G35" i="1"/>
  <c r="J35" i="1"/>
  <c r="K35" i="1"/>
  <c r="L35" i="1"/>
  <c r="M35" i="1"/>
  <c r="B36" i="1"/>
  <c r="C36" i="1"/>
  <c r="D36" i="1"/>
  <c r="G36" i="1"/>
  <c r="J36" i="1"/>
  <c r="K36" i="1"/>
  <c r="L36" i="1"/>
  <c r="M36" i="1"/>
  <c r="B37" i="1"/>
  <c r="C37" i="1"/>
  <c r="D37" i="1"/>
  <c r="G37" i="1"/>
  <c r="J37" i="1"/>
  <c r="K37" i="1"/>
  <c r="L37" i="1"/>
  <c r="M37" i="1"/>
  <c r="B38" i="1"/>
  <c r="C38" i="1"/>
  <c r="D38" i="1"/>
  <c r="G38" i="1"/>
  <c r="J38" i="1"/>
  <c r="K38" i="1"/>
  <c r="L38" i="1"/>
  <c r="M38" i="1"/>
  <c r="B39" i="1"/>
  <c r="C39" i="1"/>
  <c r="D39" i="1"/>
  <c r="G39" i="1"/>
  <c r="J39" i="1"/>
  <c r="K39" i="1"/>
  <c r="L39" i="1"/>
  <c r="M39" i="1"/>
  <c r="B40" i="1"/>
  <c r="C40" i="1"/>
  <c r="D40" i="1"/>
  <c r="G40" i="1"/>
  <c r="J40" i="1"/>
  <c r="K40" i="1"/>
  <c r="L40" i="1"/>
  <c r="M40" i="1"/>
  <c r="B41" i="1"/>
  <c r="C41" i="1"/>
  <c r="D41" i="1"/>
  <c r="G41" i="1"/>
  <c r="J41" i="1"/>
  <c r="K41" i="1"/>
  <c r="L41" i="1"/>
  <c r="M41" i="1"/>
  <c r="B42" i="1"/>
  <c r="C42" i="1"/>
  <c r="D42" i="1"/>
  <c r="G42" i="1"/>
  <c r="J42" i="1"/>
  <c r="K42" i="1"/>
  <c r="L42" i="1"/>
  <c r="M42" i="1"/>
  <c r="B43" i="1"/>
  <c r="C43" i="1"/>
  <c r="D43" i="1"/>
  <c r="G43" i="1"/>
  <c r="J43" i="1"/>
  <c r="K43" i="1"/>
  <c r="L43" i="1"/>
  <c r="M43" i="1"/>
  <c r="B44" i="1"/>
  <c r="C44" i="1"/>
  <c r="D44" i="1"/>
  <c r="G44" i="1"/>
  <c r="J44" i="1"/>
  <c r="K44" i="1"/>
  <c r="L44" i="1"/>
  <c r="M44" i="1"/>
  <c r="B45" i="1"/>
  <c r="C45" i="1"/>
  <c r="D45" i="1"/>
  <c r="G45" i="1"/>
  <c r="J45" i="1"/>
  <c r="K45" i="1"/>
  <c r="L45" i="1"/>
  <c r="M45" i="1"/>
  <c r="B46" i="1"/>
  <c r="C46" i="1"/>
  <c r="D46" i="1"/>
  <c r="G46" i="1"/>
  <c r="J46" i="1"/>
  <c r="K46" i="1"/>
  <c r="L46" i="1"/>
  <c r="M46" i="1"/>
  <c r="B47" i="1"/>
  <c r="C47" i="1"/>
  <c r="D47" i="1"/>
  <c r="G47" i="1"/>
  <c r="J47" i="1"/>
  <c r="K47" i="1"/>
  <c r="L47" i="1"/>
  <c r="M47" i="1"/>
  <c r="B48" i="1"/>
  <c r="C48" i="1"/>
  <c r="D48" i="1"/>
  <c r="G48" i="1"/>
  <c r="J48" i="1"/>
  <c r="K48" i="1"/>
  <c r="L48" i="1"/>
  <c r="M48" i="1"/>
  <c r="J20" i="1"/>
  <c r="M20" i="1"/>
  <c r="L20" i="1"/>
  <c r="I226" i="1" l="1"/>
  <c r="I202" i="1"/>
  <c r="I200" i="1"/>
  <c r="I198" i="1"/>
  <c r="I162" i="1"/>
  <c r="I138" i="1"/>
  <c r="I134" i="1"/>
  <c r="I98" i="1"/>
  <c r="I70" i="1"/>
  <c r="I68" i="1"/>
  <c r="I66" i="1"/>
  <c r="I210" i="1"/>
  <c r="I186" i="1"/>
  <c r="I184" i="1"/>
  <c r="I182" i="1"/>
  <c r="I146" i="1"/>
  <c r="I122" i="1"/>
  <c r="I118" i="1"/>
  <c r="I78" i="1"/>
  <c r="I58" i="1"/>
  <c r="I54" i="1"/>
  <c r="I64" i="1"/>
  <c r="I224" i="1"/>
  <c r="I208" i="1"/>
  <c r="I192" i="1"/>
  <c r="I60" i="1"/>
  <c r="I56" i="1"/>
  <c r="I52" i="1"/>
  <c r="I225" i="1"/>
  <c r="I176" i="1"/>
  <c r="I168" i="1"/>
  <c r="I161" i="1"/>
  <c r="I160" i="1"/>
  <c r="I153" i="1"/>
  <c r="I152" i="1"/>
  <c r="I145" i="1"/>
  <c r="I144" i="1"/>
  <c r="I137" i="1"/>
  <c r="I136" i="1"/>
  <c r="I129" i="1"/>
  <c r="I128" i="1"/>
  <c r="I121" i="1"/>
  <c r="I120" i="1"/>
  <c r="I113" i="1"/>
  <c r="I112" i="1"/>
  <c r="I105" i="1"/>
  <c r="I104" i="1"/>
  <c r="I97" i="1"/>
  <c r="I96" i="1"/>
  <c r="I89" i="1"/>
  <c r="I88" i="1"/>
  <c r="I81" i="1"/>
  <c r="I80" i="1"/>
  <c r="I73" i="1"/>
  <c r="I72" i="1"/>
  <c r="I221" i="1"/>
  <c r="I220" i="1"/>
  <c r="I212" i="1"/>
  <c r="I204" i="1"/>
  <c r="I196" i="1"/>
  <c r="I188" i="1"/>
  <c r="I180" i="1"/>
  <c r="I172" i="1"/>
  <c r="I165" i="1"/>
  <c r="I164" i="1"/>
  <c r="I157" i="1"/>
  <c r="I156" i="1"/>
  <c r="I149" i="1"/>
  <c r="I148" i="1"/>
  <c r="I141" i="1"/>
  <c r="I140" i="1"/>
  <c r="I133" i="1"/>
  <c r="I132" i="1"/>
  <c r="I125" i="1"/>
  <c r="I124" i="1"/>
  <c r="I117" i="1"/>
  <c r="I116" i="1"/>
  <c r="I109" i="1"/>
  <c r="I108" i="1"/>
  <c r="I101" i="1"/>
  <c r="I100" i="1"/>
  <c r="I93" i="1"/>
  <c r="I92" i="1"/>
  <c r="I85" i="1"/>
  <c r="I84" i="1"/>
  <c r="I77" i="1"/>
  <c r="I76" i="1"/>
  <c r="I69" i="1"/>
  <c r="I65" i="1"/>
  <c r="I61" i="1"/>
  <c r="I57" i="1"/>
  <c r="I53" i="1"/>
  <c r="I20" i="1"/>
  <c r="I227" i="1"/>
  <c r="I223" i="1"/>
  <c r="I219" i="1"/>
  <c r="I167" i="1"/>
  <c r="I163" i="1"/>
  <c r="I159" i="1"/>
  <c r="I155" i="1"/>
  <c r="I151" i="1"/>
  <c r="I147" i="1"/>
  <c r="I143" i="1"/>
  <c r="I139" i="1"/>
  <c r="I135" i="1"/>
  <c r="I131" i="1"/>
  <c r="I127" i="1"/>
  <c r="I123" i="1"/>
  <c r="I119" i="1"/>
  <c r="I115" i="1"/>
  <c r="I111" i="1"/>
  <c r="I107" i="1"/>
  <c r="I103" i="1"/>
  <c r="I99" i="1"/>
  <c r="I95" i="1"/>
  <c r="I91" i="1"/>
  <c r="I87" i="1"/>
  <c r="I83" i="1"/>
  <c r="I79" i="1"/>
  <c r="I75" i="1"/>
  <c r="I71" i="1"/>
  <c r="I67" i="1"/>
  <c r="I63" i="1"/>
  <c r="I59" i="1"/>
  <c r="I55" i="1"/>
  <c r="I51" i="1"/>
  <c r="I50" i="1"/>
  <c r="I49" i="1"/>
  <c r="I217" i="1"/>
  <c r="I213" i="1"/>
  <c r="I209" i="1"/>
  <c r="I205" i="1"/>
  <c r="I201" i="1"/>
  <c r="I197" i="1"/>
  <c r="I193" i="1"/>
  <c r="I189" i="1"/>
  <c r="I185" i="1"/>
  <c r="I181" i="1"/>
  <c r="I177" i="1"/>
  <c r="I173" i="1"/>
  <c r="I169" i="1"/>
  <c r="I215" i="1"/>
  <c r="I211" i="1"/>
  <c r="I207" i="1"/>
  <c r="I203" i="1"/>
  <c r="I199" i="1"/>
  <c r="I195" i="1"/>
  <c r="I191" i="1"/>
  <c r="I187" i="1"/>
  <c r="I183" i="1"/>
  <c r="I179" i="1"/>
  <c r="I175" i="1"/>
  <c r="I171" i="1"/>
  <c r="I42" i="1"/>
  <c r="I36" i="1"/>
  <c r="I34" i="1"/>
  <c r="I33" i="1"/>
  <c r="I32" i="1"/>
  <c r="I30" i="1"/>
  <c r="I28" i="1"/>
  <c r="I48" i="1"/>
  <c r="I46" i="1"/>
  <c r="I44" i="1"/>
  <c r="I40" i="1"/>
  <c r="I38" i="1"/>
  <c r="I47" i="1"/>
  <c r="I43" i="1"/>
  <c r="I45" i="1"/>
  <c r="I41" i="1"/>
  <c r="I39" i="1"/>
  <c r="I37" i="1"/>
  <c r="I35" i="1"/>
  <c r="I31" i="1"/>
  <c r="I29" i="1"/>
  <c r="I27" i="1"/>
  <c r="I26" i="1"/>
  <c r="I25" i="1"/>
  <c r="I24" i="1"/>
  <c r="I23" i="1"/>
  <c r="I22" i="1"/>
  <c r="I21" i="1"/>
  <c r="G20" i="1"/>
  <c r="B20" i="1" l="1"/>
  <c r="K20" i="1" l="1"/>
  <c r="D20" i="1"/>
  <c r="C20" i="1"/>
</calcChain>
</file>

<file path=xl/sharedStrings.xml><?xml version="1.0" encoding="utf-8"?>
<sst xmlns="http://schemas.openxmlformats.org/spreadsheetml/2006/main" count="2349" uniqueCount="942">
  <si>
    <t>№</t>
  </si>
  <si>
    <t>Номер</t>
  </si>
  <si>
    <t>Фамилия</t>
  </si>
  <si>
    <t>Имя</t>
  </si>
  <si>
    <t>Год рождения</t>
  </si>
  <si>
    <t>Группа</t>
  </si>
  <si>
    <t>Результат</t>
  </si>
  <si>
    <t>Подробно</t>
  </si>
  <si>
    <t>Отставание</t>
  </si>
  <si>
    <t>+00,0</t>
  </si>
  <si>
    <t>Место</t>
  </si>
  <si>
    <t>5 круг</t>
  </si>
  <si>
    <t>Фамилия Имя</t>
  </si>
  <si>
    <t>ОФИЦИАЛЬНЫЙ ПРОТОКОЛ РЕЗУЛЬТАТОВ</t>
  </si>
  <si>
    <t>ТЕХНИЧЕСКИЕ ДАННЫЕ ТРАССЫ:</t>
  </si>
  <si>
    <t>ДЛИНА КРУГА:</t>
  </si>
  <si>
    <t>КРУГОВ:</t>
  </si>
  <si>
    <t>Ефремова</t>
  </si>
  <si>
    <t>Наталья</t>
  </si>
  <si>
    <t>Место в возрастной группе</t>
  </si>
  <si>
    <r>
      <t xml:space="preserve"> МЕСТО ПРОВЕДЕНИЯ: </t>
    </r>
    <r>
      <rPr>
        <sz val="10"/>
        <color indexed="8"/>
        <rFont val="Calibri"/>
        <family val="2"/>
        <charset val="204"/>
      </rPr>
      <t>Зона отдыха "Волкуша", г. Лыткарино, МО</t>
    </r>
  </si>
  <si>
    <t>Сычев</t>
  </si>
  <si>
    <t>Александр</t>
  </si>
  <si>
    <t>Юноши</t>
  </si>
  <si>
    <t>Алексей</t>
  </si>
  <si>
    <t>-</t>
  </si>
  <si>
    <t>Виктор</t>
  </si>
  <si>
    <t>Иван</t>
  </si>
  <si>
    <t>+31,0</t>
  </si>
  <si>
    <t>+2:22,0</t>
  </si>
  <si>
    <t>Ильин</t>
  </si>
  <si>
    <t>Василий</t>
  </si>
  <si>
    <t>+3:20,0</t>
  </si>
  <si>
    <t>Митенков</t>
  </si>
  <si>
    <t>Кирилл</t>
  </si>
  <si>
    <t>Михаил</t>
  </si>
  <si>
    <t>Сергей</t>
  </si>
  <si>
    <t>Павел</t>
  </si>
  <si>
    <t>Тюленев</t>
  </si>
  <si>
    <t>Андрей</t>
  </si>
  <si>
    <t>Артем</t>
  </si>
  <si>
    <t>Степан</t>
  </si>
  <si>
    <t>Дмитрий</t>
  </si>
  <si>
    <t>Максим</t>
  </si>
  <si>
    <t>+9:41,0</t>
  </si>
  <si>
    <t>Гусев</t>
  </si>
  <si>
    <t>Николай</t>
  </si>
  <si>
    <t>Шапарин</t>
  </si>
  <si>
    <t>Даниил</t>
  </si>
  <si>
    <t>Евгений</t>
  </si>
  <si>
    <t>Кузьмин</t>
  </si>
  <si>
    <t>Козлов</t>
  </si>
  <si>
    <r>
      <rPr>
        <b/>
        <sz val="10"/>
        <color indexed="8"/>
        <rFont val="Calibri"/>
        <family val="2"/>
        <charset val="204"/>
      </rPr>
      <t>НАЧАЛО:</t>
    </r>
    <r>
      <rPr>
        <sz val="10"/>
        <color indexed="8"/>
        <rFont val="Calibri"/>
        <family val="2"/>
        <charset val="204"/>
      </rPr>
      <t xml:space="preserve"> 11Ч 00М</t>
    </r>
  </si>
  <si>
    <t>Старт</t>
  </si>
  <si>
    <t>Финиш</t>
  </si>
  <si>
    <t>5200М</t>
  </si>
  <si>
    <r>
      <t xml:space="preserve"> ДАТА ПРОВЕДЕНИЯ: </t>
    </r>
    <r>
      <rPr>
        <sz val="10"/>
        <color indexed="8"/>
        <rFont val="Calibri"/>
        <family val="2"/>
        <charset val="204"/>
      </rPr>
      <t>15 декабря 2018 года</t>
    </r>
  </si>
  <si>
    <t>Раздельный старт  
Масс-старт</t>
  </si>
  <si>
    <t>Открытие сезона</t>
  </si>
  <si>
    <t>Лыжная гонка</t>
  </si>
  <si>
    <t>+20,0</t>
  </si>
  <si>
    <t>Черных</t>
  </si>
  <si>
    <t>00:16:39,0</t>
  </si>
  <si>
    <t>00:16:45,0</t>
  </si>
  <si>
    <t>+1:05,0</t>
  </si>
  <si>
    <t>00:16:55,0</t>
  </si>
  <si>
    <t>00:17:17,0</t>
  </si>
  <si>
    <t>+1:43,0</t>
  </si>
  <si>
    <t>00:17:28,0</t>
  </si>
  <si>
    <t>+1:55,0</t>
  </si>
  <si>
    <t>00:18:37,0</t>
  </si>
  <si>
    <t>+2:57,0</t>
  </si>
  <si>
    <t>+3:25,0</t>
  </si>
  <si>
    <t>+3:37,0</t>
  </si>
  <si>
    <t>00:20:01,0</t>
  </si>
  <si>
    <t>+4:21,0</t>
  </si>
  <si>
    <t>+4:29,0</t>
  </si>
  <si>
    <t>+5:06,0</t>
  </si>
  <si>
    <t>+7:50,0</t>
  </si>
  <si>
    <t>DNF</t>
  </si>
  <si>
    <t/>
  </si>
  <si>
    <t>Дементьев</t>
  </si>
  <si>
    <t>Мужчины</t>
  </si>
  <si>
    <t>11:24:27</t>
  </si>
  <si>
    <t>00:13:07,0</t>
  </si>
  <si>
    <t>11:37:34 (FINISH)</t>
  </si>
  <si>
    <t>Кочетков</t>
  </si>
  <si>
    <t>11:09:57</t>
  </si>
  <si>
    <t>00:13:12,0</t>
  </si>
  <si>
    <t>11:23:09 (FINISH)</t>
  </si>
  <si>
    <t>+05,0</t>
  </si>
  <si>
    <t>Назимкин</t>
  </si>
  <si>
    <t>11:26:27</t>
  </si>
  <si>
    <t>00:13:20,0</t>
  </si>
  <si>
    <t>11:39:47 (FINISH)</t>
  </si>
  <si>
    <t>+13,0</t>
  </si>
  <si>
    <t>Ячков</t>
  </si>
  <si>
    <t>11:22:57</t>
  </si>
  <si>
    <t>00:13:23,0</t>
  </si>
  <si>
    <t>11:36:20 (FINISH)</t>
  </si>
  <si>
    <t>+16,0</t>
  </si>
  <si>
    <t>Зернов</t>
  </si>
  <si>
    <t>11:25:57</t>
  </si>
  <si>
    <t>00:13:27,0</t>
  </si>
  <si>
    <t>11:39:24 (FINISH)</t>
  </si>
  <si>
    <t>Коротков</t>
  </si>
  <si>
    <t>Антон</t>
  </si>
  <si>
    <t>11:44:57</t>
  </si>
  <si>
    <t>00:13:29,0</t>
  </si>
  <si>
    <t>11:58:26 (FINISH)</t>
  </si>
  <si>
    <t>+22,0</t>
  </si>
  <si>
    <t>Олег</t>
  </si>
  <si>
    <t>11:35:27</t>
  </si>
  <si>
    <t>00:13:36,0</t>
  </si>
  <si>
    <t>11:49:03 (FINISH)</t>
  </si>
  <si>
    <t>+29,0</t>
  </si>
  <si>
    <t>11:11:27</t>
  </si>
  <si>
    <t>11:25:03 (FINISH)</t>
  </si>
  <si>
    <t>Ермохин</t>
  </si>
  <si>
    <t>11:19:57</t>
  </si>
  <si>
    <t>00:13:38,0</t>
  </si>
  <si>
    <t>11:33:35 (FINISH)</t>
  </si>
  <si>
    <t>Захаров</t>
  </si>
  <si>
    <t>Илья</t>
  </si>
  <si>
    <t>00:13:58,0</t>
  </si>
  <si>
    <t>11:39:55 (FINISH)</t>
  </si>
  <si>
    <t>+51,0</t>
  </si>
  <si>
    <t>Безгин</t>
  </si>
  <si>
    <t>11:45:27</t>
  </si>
  <si>
    <t>00:14:03,0</t>
  </si>
  <si>
    <t>11:59:30 (FINISH)</t>
  </si>
  <si>
    <t>+56,0</t>
  </si>
  <si>
    <t>Соловьев</t>
  </si>
  <si>
    <t>11:16:57</t>
  </si>
  <si>
    <t>00:14:05,0</t>
  </si>
  <si>
    <t>11:31:02 (FINISH)</t>
  </si>
  <si>
    <t>+58,0</t>
  </si>
  <si>
    <t>Швец</t>
  </si>
  <si>
    <t>Виталий</t>
  </si>
  <si>
    <t>11:23:57</t>
  </si>
  <si>
    <t>00:14:09,0</t>
  </si>
  <si>
    <t>11:38:06 (FINISH)</t>
  </si>
  <si>
    <t>+1:02,0</t>
  </si>
  <si>
    <t>Потапов</t>
  </si>
  <si>
    <t>Федор</t>
  </si>
  <si>
    <t>12:03:27</t>
  </si>
  <si>
    <t>12:17:36 (FINISH)</t>
  </si>
  <si>
    <t>Старовойтов</t>
  </si>
  <si>
    <t>11:14:27</t>
  </si>
  <si>
    <t>11:28:36 (FINISH)</t>
  </si>
  <si>
    <t>00:14:10,0</t>
  </si>
  <si>
    <t>11:28:37 (FINISH)</t>
  </si>
  <si>
    <t>+1:03,0</t>
  </si>
  <si>
    <t>Панкратов</t>
  </si>
  <si>
    <t>11:29:57</t>
  </si>
  <si>
    <t>00:14:12,0</t>
  </si>
  <si>
    <t>11:44:09 (FINISH)</t>
  </si>
  <si>
    <t>Филькин</t>
  </si>
  <si>
    <t>Эдуард</t>
  </si>
  <si>
    <t>11:33:57</t>
  </si>
  <si>
    <t>00:14:14,0</t>
  </si>
  <si>
    <t>11:48:11 (FINISH)</t>
  </si>
  <si>
    <t>+1:07,0</t>
  </si>
  <si>
    <t>Бобылев</t>
  </si>
  <si>
    <t>11:20:27</t>
  </si>
  <si>
    <t>00:14:28,0</t>
  </si>
  <si>
    <t>11:34:55 (FINISH)</t>
  </si>
  <si>
    <t>+1:21,0</t>
  </si>
  <si>
    <t>Меглицкий</t>
  </si>
  <si>
    <t>Георгий</t>
  </si>
  <si>
    <t>11:48:25 (FINISH)</t>
  </si>
  <si>
    <t>Ромейко</t>
  </si>
  <si>
    <t>11:41:27</t>
  </si>
  <si>
    <t>00:14:34,0</t>
  </si>
  <si>
    <t>11:56:01 (FINISH)</t>
  </si>
  <si>
    <t>+1:27,0</t>
  </si>
  <si>
    <t>Корчагин</t>
  </si>
  <si>
    <t>11:17:57</t>
  </si>
  <si>
    <t>00:14:37,0</t>
  </si>
  <si>
    <t>11:32:34 (FINISH)</t>
  </si>
  <si>
    <t>+1:30,0</t>
  </si>
  <si>
    <t>Королев</t>
  </si>
  <si>
    <t>Владимир</t>
  </si>
  <si>
    <t>11:56:04 (FINISH)</t>
  </si>
  <si>
    <t>Алексеев</t>
  </si>
  <si>
    <t>11:47:27</t>
  </si>
  <si>
    <t>00:14:50,0</t>
  </si>
  <si>
    <t>12:02:17 (FINISH)</t>
  </si>
  <si>
    <t>Баранов</t>
  </si>
  <si>
    <t>11:19:27</t>
  </si>
  <si>
    <t>11:34:17 (FINISH)</t>
  </si>
  <si>
    <t>11:30:57</t>
  </si>
  <si>
    <t>11:45:47 (FINISH)</t>
  </si>
  <si>
    <t>Тряскин</t>
  </si>
  <si>
    <t>11:13:27</t>
  </si>
  <si>
    <t>00:14:51,0</t>
  </si>
  <si>
    <t>11:28:18 (FINISH)</t>
  </si>
  <si>
    <t>+1:44,0</t>
  </si>
  <si>
    <t>Денис</t>
  </si>
  <si>
    <t>11:21:27</t>
  </si>
  <si>
    <t>00:14:56,0</t>
  </si>
  <si>
    <t>11:36:23 (FINISH)</t>
  </si>
  <si>
    <t>+1:49,0</t>
  </si>
  <si>
    <t>Степанов</t>
  </si>
  <si>
    <t>11:28:23 (FINISH)</t>
  </si>
  <si>
    <t>Трофимович</t>
  </si>
  <si>
    <t>Егор</t>
  </si>
  <si>
    <t>11:36:27</t>
  </si>
  <si>
    <t>00:14:58,0</t>
  </si>
  <si>
    <t>11:51:25,0 (FINISH)</t>
  </si>
  <si>
    <t>+1:51,0</t>
  </si>
  <si>
    <t>Ульянов</t>
  </si>
  <si>
    <t>11:54:57</t>
  </si>
  <si>
    <t>00:14:59,0</t>
  </si>
  <si>
    <t>12:09:56 (FINISH)</t>
  </si>
  <si>
    <t>+1:52,0</t>
  </si>
  <si>
    <t>Коломеец</t>
  </si>
  <si>
    <t>Анатолий</t>
  </si>
  <si>
    <t>11:39:57</t>
  </si>
  <si>
    <t>00:15:01,0</t>
  </si>
  <si>
    <t>11:54:58 (FINISH)</t>
  </si>
  <si>
    <t>+1:54,0</t>
  </si>
  <si>
    <t>Ляхов</t>
  </si>
  <si>
    <t>Константин</t>
  </si>
  <si>
    <t>12:05:57</t>
  </si>
  <si>
    <t>00:15:02,0</t>
  </si>
  <si>
    <t>12:20:59 (FINISH)</t>
  </si>
  <si>
    <t>Иванов</t>
  </si>
  <si>
    <t>11:48:27</t>
  </si>
  <si>
    <t>00:15:03,0</t>
  </si>
  <si>
    <t>12:03:30 (FINISH)</t>
  </si>
  <si>
    <t>+1:56,0</t>
  </si>
  <si>
    <t>Лебединский</t>
  </si>
  <si>
    <t>11:57:57</t>
  </si>
  <si>
    <t>00:15:04,0</t>
  </si>
  <si>
    <t>12:13:01 (FINISH)</t>
  </si>
  <si>
    <t>+1:57,0</t>
  </si>
  <si>
    <t>Качан</t>
  </si>
  <si>
    <t>11:26:57</t>
  </si>
  <si>
    <t>11:42:01 (FINISH)</t>
  </si>
  <si>
    <t>Кожевников</t>
  </si>
  <si>
    <t>11:31:27</t>
  </si>
  <si>
    <t>00:15:13,0</t>
  </si>
  <si>
    <t>11:46:40 (FINISH)</t>
  </si>
  <si>
    <t>+2:06,0</t>
  </si>
  <si>
    <t>Есаков</t>
  </si>
  <si>
    <t>11:36:57</t>
  </si>
  <si>
    <t>00:15:14,0</t>
  </si>
  <si>
    <t>11:52:11 (FINISH)</t>
  </si>
  <si>
    <t>+2:07,0</t>
  </si>
  <si>
    <t>Логачев</t>
  </si>
  <si>
    <t>11:27:27</t>
  </si>
  <si>
    <t>11:42:41 (FINISH)</t>
  </si>
  <si>
    <t>Федосов</t>
  </si>
  <si>
    <t>Вячеслав</t>
  </si>
  <si>
    <t>12:01:27</t>
  </si>
  <si>
    <t>00:15:15,0</t>
  </si>
  <si>
    <t>12:16:42 (FINISH)</t>
  </si>
  <si>
    <t>+2:08,0</t>
  </si>
  <si>
    <t>Соколов</t>
  </si>
  <si>
    <t>00:15:17,0</t>
  </si>
  <si>
    <t>12:02:44 (FINISH)</t>
  </si>
  <si>
    <t>+2:10,0</t>
  </si>
  <si>
    <t>Матасов</t>
  </si>
  <si>
    <t>11:55:57</t>
  </si>
  <si>
    <t>12:11:14 (FINISH)</t>
  </si>
  <si>
    <t>Шнякин</t>
  </si>
  <si>
    <t>11:28:57</t>
  </si>
  <si>
    <t>00:15:19,0</t>
  </si>
  <si>
    <t>11:44:16 (FINISH)</t>
  </si>
  <si>
    <t>+2:12,0</t>
  </si>
  <si>
    <t>Буренков</t>
  </si>
  <si>
    <t>Игорь</t>
  </si>
  <si>
    <t>11:49:57</t>
  </si>
  <si>
    <t>12:05:16 (FINISH)</t>
  </si>
  <si>
    <t>11:45:57</t>
  </si>
  <si>
    <t>00:15:20,0</t>
  </si>
  <si>
    <t>12:01:17 (FINISH)</t>
  </si>
  <si>
    <t>+2:13,0</t>
  </si>
  <si>
    <t>Гапонов</t>
  </si>
  <si>
    <t>Аркадий</t>
  </si>
  <si>
    <t>00:15:21,0</t>
  </si>
  <si>
    <t>11:44:18 (FINISH)</t>
  </si>
  <si>
    <t>+2:14,0</t>
  </si>
  <si>
    <t>Викентьев</t>
  </si>
  <si>
    <t>12:02:27</t>
  </si>
  <si>
    <t>00:15:24,0</t>
  </si>
  <si>
    <t>12:17:51 (FINISH)</t>
  </si>
  <si>
    <t>+2:17,0</t>
  </si>
  <si>
    <t>Барбашин</t>
  </si>
  <si>
    <t>11:46:57</t>
  </si>
  <si>
    <t>12:02:21 (FINISH)</t>
  </si>
  <si>
    <t>Орлов</t>
  </si>
  <si>
    <t>11:13:57</t>
  </si>
  <si>
    <t>00:15:28,0</t>
  </si>
  <si>
    <t>11:29:25 (FINISH)</t>
  </si>
  <si>
    <t>+2:21,0</t>
  </si>
  <si>
    <t>11:51:27</t>
  </si>
  <si>
    <t>00:15:29,0</t>
  </si>
  <si>
    <t>12:06:56 (FINISH)</t>
  </si>
  <si>
    <t>Ильвовский</t>
  </si>
  <si>
    <t>00:15:30,0</t>
  </si>
  <si>
    <t>11:34:57 (FINISH)</t>
  </si>
  <si>
    <t>+2:23,0</t>
  </si>
  <si>
    <t>Соломатин</t>
  </si>
  <si>
    <t>00:15:33,0</t>
  </si>
  <si>
    <t>11:42:30 (FINISH)</t>
  </si>
  <si>
    <t>+2:26,0</t>
  </si>
  <si>
    <t>Никитенко</t>
  </si>
  <si>
    <t>Борис</t>
  </si>
  <si>
    <t>11:41:57</t>
  </si>
  <si>
    <t>00:15:34,0</t>
  </si>
  <si>
    <t>11:57:31 (FINISH)</t>
  </si>
  <si>
    <t>+2:27,0</t>
  </si>
  <si>
    <t>Терешин</t>
  </si>
  <si>
    <t>11:12:57</t>
  </si>
  <si>
    <t>00:15:38,0</t>
  </si>
  <si>
    <t>11:28:35 (FINISH)</t>
  </si>
  <si>
    <t>+2:31,0</t>
  </si>
  <si>
    <t>11:27:57</t>
  </si>
  <si>
    <t>00:15:41,0</t>
  </si>
  <si>
    <t>11:43:38 (FINISH)</t>
  </si>
  <si>
    <t>+2:34,0</t>
  </si>
  <si>
    <t>Ильяшенко</t>
  </si>
  <si>
    <t>11:58:27</t>
  </si>
  <si>
    <t>00:15:43,0</t>
  </si>
  <si>
    <t>12:14:10 (FINISH)</t>
  </si>
  <si>
    <t>+2:36,0</t>
  </si>
  <si>
    <t>Кочубеев</t>
  </si>
  <si>
    <t>Валерий</t>
  </si>
  <si>
    <t>11:12:27</t>
  </si>
  <si>
    <t>00:15:45,0</t>
  </si>
  <si>
    <t>11:28:12 (FINISH)</t>
  </si>
  <si>
    <t>+2:38,0</t>
  </si>
  <si>
    <t>Онищенко</t>
  </si>
  <si>
    <t>Артём</t>
  </si>
  <si>
    <t>11:23:27</t>
  </si>
  <si>
    <t>00:15:47,0</t>
  </si>
  <si>
    <t>11:39:14 (FINISH)</t>
  </si>
  <si>
    <t>+2:40,0</t>
  </si>
  <si>
    <t>Тихомиров</t>
  </si>
  <si>
    <t>11:34:57</t>
  </si>
  <si>
    <t>00:15:48,0</t>
  </si>
  <si>
    <t>11:50:45 (FINISH)</t>
  </si>
  <si>
    <t>+2:41,0</t>
  </si>
  <si>
    <t>Денисов</t>
  </si>
  <si>
    <t>11:43:27</t>
  </si>
  <si>
    <t>00:15:51,0</t>
  </si>
  <si>
    <t>11:59:18 (FINISH)</t>
  </si>
  <si>
    <t>+2:44,0</t>
  </si>
  <si>
    <t>Щанин</t>
  </si>
  <si>
    <t>11:38:27</t>
  </si>
  <si>
    <t>00:15:53,0</t>
  </si>
  <si>
    <t>11:54:20 (FINISH)</t>
  </si>
  <si>
    <t>+2:46,0</t>
  </si>
  <si>
    <t>Наумкин</t>
  </si>
  <si>
    <t>11:40:57</t>
  </si>
  <si>
    <t>11:56:50 (FINISH)</t>
  </si>
  <si>
    <t>Фомичев</t>
  </si>
  <si>
    <t>00:15:57,0</t>
  </si>
  <si>
    <t>11:54:24 (FINISH)</t>
  </si>
  <si>
    <t>+2:50,0</t>
  </si>
  <si>
    <t>Бакин</t>
  </si>
  <si>
    <t>12:11:54 (FINISH)</t>
  </si>
  <si>
    <t>Белов</t>
  </si>
  <si>
    <t>00:15:58,0</t>
  </si>
  <si>
    <t>11:45:55 (FINISH)</t>
  </si>
  <si>
    <t>+2:51,0</t>
  </si>
  <si>
    <t>Булко</t>
  </si>
  <si>
    <t>11:43:57</t>
  </si>
  <si>
    <t>00:16:01,0</t>
  </si>
  <si>
    <t>11:59:58 (FINISH)</t>
  </si>
  <si>
    <t>+2:54,0</t>
  </si>
  <si>
    <t>Шамин</t>
  </si>
  <si>
    <t>11:47:57</t>
  </si>
  <si>
    <t>00:16:04,0</t>
  </si>
  <si>
    <t>12:04:01 (FINISH)</t>
  </si>
  <si>
    <t>Воробьев</t>
  </si>
  <si>
    <t>11:32:27</t>
  </si>
  <si>
    <t>00:16:06,0</t>
  </si>
  <si>
    <t>11:48:33 (FINISH)</t>
  </si>
  <si>
    <t>+2:59,0</t>
  </si>
  <si>
    <t>Элинсон</t>
  </si>
  <si>
    <t>00:16:08,0</t>
  </si>
  <si>
    <t>12:01:05 (FINISH)</t>
  </si>
  <si>
    <t>+3:01,0</t>
  </si>
  <si>
    <t>Кольтеров</t>
  </si>
  <si>
    <t>11:59:27</t>
  </si>
  <si>
    <t>12:15:35 (FINISH)</t>
  </si>
  <si>
    <t>Хухорев</t>
  </si>
  <si>
    <t>00:16:10,0</t>
  </si>
  <si>
    <t>11:34:07 (FINISH)</t>
  </si>
  <si>
    <t>+3:03,0</t>
  </si>
  <si>
    <t>11:15:27</t>
  </si>
  <si>
    <t>00:16:11,0</t>
  </si>
  <si>
    <t>11:31:38 (FINISH)</t>
  </si>
  <si>
    <t>+3:04,0</t>
  </si>
  <si>
    <t>00:16:14,0</t>
  </si>
  <si>
    <t>11:57:11 (FINISH)</t>
  </si>
  <si>
    <t>+3:07,0</t>
  </si>
  <si>
    <t>Громов</t>
  </si>
  <si>
    <t>00:16:16,0</t>
  </si>
  <si>
    <t>11:59:43 (FINISH)</t>
  </si>
  <si>
    <t>+3:09,0</t>
  </si>
  <si>
    <t>Зайцев</t>
  </si>
  <si>
    <t>00:16:17,0</t>
  </si>
  <si>
    <t>11:29:14 (FINISH)</t>
  </si>
  <si>
    <t>+3:10,0</t>
  </si>
  <si>
    <t>Столяров</t>
  </si>
  <si>
    <t>Юрий</t>
  </si>
  <si>
    <t>11:32:57</t>
  </si>
  <si>
    <t>11:49:14 (FINISH)</t>
  </si>
  <si>
    <t>11:40:27</t>
  </si>
  <si>
    <t>00:16:19,0</t>
  </si>
  <si>
    <t>11:56:46 (FINISH)</t>
  </si>
  <si>
    <t>+3:12,0</t>
  </si>
  <si>
    <t>Дудин</t>
  </si>
  <si>
    <t>00:16:21,0</t>
  </si>
  <si>
    <t>11:47:48 (FINISH)</t>
  </si>
  <si>
    <t>+3:14,0</t>
  </si>
  <si>
    <t>Лынов</t>
  </si>
  <si>
    <t>11:56:57</t>
  </si>
  <si>
    <t>00:16:22,0</t>
  </si>
  <si>
    <t>12:13:19 (FINISH)</t>
  </si>
  <si>
    <t>+3:15,0</t>
  </si>
  <si>
    <t>Домкин</t>
  </si>
  <si>
    <t>11:33:27</t>
  </si>
  <si>
    <t>11:49:49 (FINISH)</t>
  </si>
  <si>
    <t>11:37:57</t>
  </si>
  <si>
    <t>11:54:19 (FINISH)</t>
  </si>
  <si>
    <t>Востриков</t>
  </si>
  <si>
    <t>00:16:24,0</t>
  </si>
  <si>
    <t>11:36:51 (FINISH)</t>
  </si>
  <si>
    <t>+3:17,0</t>
  </si>
  <si>
    <t>Горькин</t>
  </si>
  <si>
    <t>00:16:25,0</t>
  </si>
  <si>
    <t>11:47:22 (FINISH)</t>
  </si>
  <si>
    <t>+3:18,0</t>
  </si>
  <si>
    <t>Савельев</t>
  </si>
  <si>
    <t>11:48:52 (FINISH)</t>
  </si>
  <si>
    <t>Бузуев</t>
  </si>
  <si>
    <t>11:21:57</t>
  </si>
  <si>
    <t>11:38:22 (FINISH)</t>
  </si>
  <si>
    <t>Листратов</t>
  </si>
  <si>
    <t>12:03:57</t>
  </si>
  <si>
    <t>12:20:22 (FINISH)</t>
  </si>
  <si>
    <t>11:56:27</t>
  </si>
  <si>
    <t>12:12:52 (FINISH)</t>
  </si>
  <si>
    <t>Кушко</t>
  </si>
  <si>
    <t>11:52:27</t>
  </si>
  <si>
    <t>00:16:26,0</t>
  </si>
  <si>
    <t>12:08:53 (FINISH)</t>
  </si>
  <si>
    <t>+3:19,0</t>
  </si>
  <si>
    <t>Никитичев</t>
  </si>
  <si>
    <t>11:44:27</t>
  </si>
  <si>
    <t>00:16:27,0</t>
  </si>
  <si>
    <t>12:00:54,0 (FINISH)</t>
  </si>
  <si>
    <t>Губкин</t>
  </si>
  <si>
    <t>11:42:57</t>
  </si>
  <si>
    <t>00:16:31,0</t>
  </si>
  <si>
    <t>11:59:28 (FINISH)</t>
  </si>
  <si>
    <t>+3:24,0</t>
  </si>
  <si>
    <t>Максимов</t>
  </si>
  <si>
    <t>Роман</t>
  </si>
  <si>
    <t>11:50:57</t>
  </si>
  <si>
    <t>12:07:28 (FINISH)</t>
  </si>
  <si>
    <t>Торопов</t>
  </si>
  <si>
    <t>11:40:28 (FINISH)</t>
  </si>
  <si>
    <t>Лукьнов</t>
  </si>
  <si>
    <t>11:22:27</t>
  </si>
  <si>
    <t>00:16:32,0</t>
  </si>
  <si>
    <t>11:38:59 (FINISH)</t>
  </si>
  <si>
    <t>Немков</t>
  </si>
  <si>
    <t>11:40:59 (FINISH)</t>
  </si>
  <si>
    <t>Горбачёв</t>
  </si>
  <si>
    <t>11:50:27</t>
  </si>
  <si>
    <t>00:16:33,0</t>
  </si>
  <si>
    <t>12:07:00 (FINISH)</t>
  </si>
  <si>
    <t>+3:26,0</t>
  </si>
  <si>
    <t>Охамук</t>
  </si>
  <si>
    <t>00:16:34,0</t>
  </si>
  <si>
    <t>+3:27,0</t>
  </si>
  <si>
    <t>Кондраков</t>
  </si>
  <si>
    <t>Григорий</t>
  </si>
  <si>
    <t>11:15:57</t>
  </si>
  <si>
    <t>00:16:37,0</t>
  </si>
  <si>
    <t>+3:30,0</t>
  </si>
  <si>
    <t>Симакин</t>
  </si>
  <si>
    <t>11:52:57</t>
  </si>
  <si>
    <t>12:09:36 (FINISH)</t>
  </si>
  <si>
    <t>+3:32,0</t>
  </si>
  <si>
    <t>Ермаков</t>
  </si>
  <si>
    <t>12:01:57</t>
  </si>
  <si>
    <t>12:18:36 (FINISH)</t>
  </si>
  <si>
    <t>Колышев</t>
  </si>
  <si>
    <t>11:31:57</t>
  </si>
  <si>
    <t>11:48:36 (FINISH)</t>
  </si>
  <si>
    <t>Мироненко</t>
  </si>
  <si>
    <t>Владлен</t>
  </si>
  <si>
    <t>00:16:41,0</t>
  </si>
  <si>
    <t>12:14:38 (FINISH)</t>
  </si>
  <si>
    <t>+3:34,0</t>
  </si>
  <si>
    <t>Завьялов</t>
  </si>
  <si>
    <t>11:46:27</t>
  </si>
  <si>
    <t>12:03:08 (FINISH)</t>
  </si>
  <si>
    <t>Суров</t>
  </si>
  <si>
    <t>00:16:42,0</t>
  </si>
  <si>
    <t>11:38:39 (FINISH)</t>
  </si>
  <si>
    <t>+3:35,0</t>
  </si>
  <si>
    <t>Городничев</t>
  </si>
  <si>
    <t>00:16:44,0</t>
  </si>
  <si>
    <t>12:09:11 (FINISH)</t>
  </si>
  <si>
    <t>Шаповал</t>
  </si>
  <si>
    <t>12:03:41 (FINISH)</t>
  </si>
  <si>
    <t>Кузин</t>
  </si>
  <si>
    <t>12:06:57</t>
  </si>
  <si>
    <t>12:23:41 (FINISH)</t>
  </si>
  <si>
    <t>Горбунов</t>
  </si>
  <si>
    <t>11:18:27</t>
  </si>
  <si>
    <t>11:35:12 (FINISH)</t>
  </si>
  <si>
    <t>+3:38,0</t>
  </si>
  <si>
    <t>00:16:48,0</t>
  </si>
  <si>
    <t>12:02:15 (FINISH)</t>
  </si>
  <si>
    <t>+3:41,0</t>
  </si>
  <si>
    <t>Саввин</t>
  </si>
  <si>
    <t>00:16:50,0</t>
  </si>
  <si>
    <t>11:38:17,0 (FINISH)</t>
  </si>
  <si>
    <t>+3:43,0</t>
  </si>
  <si>
    <t>Рункин</t>
  </si>
  <si>
    <t>11:29:27</t>
  </si>
  <si>
    <t>00:16:52,0</t>
  </si>
  <si>
    <t>11:46:19 (FINISH)</t>
  </si>
  <si>
    <t>+3:45,0</t>
  </si>
  <si>
    <t>00:16:53,0</t>
  </si>
  <si>
    <t>11:44:50 (FINISH)</t>
  </si>
  <si>
    <t>+3:46,0</t>
  </si>
  <si>
    <t>Носенко</t>
  </si>
  <si>
    <t>11:25:27</t>
  </si>
  <si>
    <t>00:16:54,0</t>
  </si>
  <si>
    <t>11:42:21 (FINISH)</t>
  </si>
  <si>
    <t>+3:47,0</t>
  </si>
  <si>
    <t>11:55:27</t>
  </si>
  <si>
    <t>12:12:21 (FINISH)</t>
  </si>
  <si>
    <t>Воронцов</t>
  </si>
  <si>
    <t>11:42:22 (FINISH)</t>
  </si>
  <si>
    <t>+3:48,0</t>
  </si>
  <si>
    <t>Кривенков</t>
  </si>
  <si>
    <t>11:20:57</t>
  </si>
  <si>
    <t>00:16:56,0</t>
  </si>
  <si>
    <t>11:37:53 (FINISH)</t>
  </si>
  <si>
    <t>+3:49,0</t>
  </si>
  <si>
    <t>Филиппов</t>
  </si>
  <si>
    <t>11:39:27</t>
  </si>
  <si>
    <t>00:16:58,0</t>
  </si>
  <si>
    <t>11:56:25 (FINISH)</t>
  </si>
  <si>
    <t>+3:51,0</t>
  </si>
  <si>
    <t>Семёнов</t>
  </si>
  <si>
    <t>11:35:57</t>
  </si>
  <si>
    <t>11:52:55 (FINISH)</t>
  </si>
  <si>
    <t>Опар</t>
  </si>
  <si>
    <t>11:17:27</t>
  </si>
  <si>
    <t>11:34:25 (FINISH)</t>
  </si>
  <si>
    <t>Миннахметов</t>
  </si>
  <si>
    <t>11:16:27</t>
  </si>
  <si>
    <t>00:17:01,0</t>
  </si>
  <si>
    <t>11:33:28 (FINISH)</t>
  </si>
  <si>
    <t>+3:54,0</t>
  </si>
  <si>
    <t>Баландов</t>
  </si>
  <si>
    <t>11:11:57</t>
  </si>
  <si>
    <t>00:17:02,0</t>
  </si>
  <si>
    <t>11:28:59,0 (FINISH)</t>
  </si>
  <si>
    <t>+3:55,0</t>
  </si>
  <si>
    <t>Панков</t>
  </si>
  <si>
    <t>11:58:57</t>
  </si>
  <si>
    <t>00:17:05,0</t>
  </si>
  <si>
    <t>12:16:02 (FINISH)</t>
  </si>
  <si>
    <t>+3:58,0</t>
  </si>
  <si>
    <t>Зудин</t>
  </si>
  <si>
    <t>11:49:02 (FINISH)</t>
  </si>
  <si>
    <t>Халезов</t>
  </si>
  <si>
    <t>00:17:07,0</t>
  </si>
  <si>
    <t>11:40:04,0 (FINISH)</t>
  </si>
  <si>
    <t>+4:00,0</t>
  </si>
  <si>
    <t>Круковский</t>
  </si>
  <si>
    <t>11:28:27</t>
  </si>
  <si>
    <t>00:17:08,0</t>
  </si>
  <si>
    <t>11:45:35 (FINISH)</t>
  </si>
  <si>
    <t>+4:01,0</t>
  </si>
  <si>
    <t>Енальский</t>
  </si>
  <si>
    <t>11:24:57</t>
  </si>
  <si>
    <t>00:17:11,0</t>
  </si>
  <si>
    <t>11:42:08 (FINISH)</t>
  </si>
  <si>
    <t>+4:04,0</t>
  </si>
  <si>
    <t>Рыльцов</t>
  </si>
  <si>
    <t>00:17:14,0</t>
  </si>
  <si>
    <t>+4:07,0</t>
  </si>
  <si>
    <t>Лаврушин</t>
  </si>
  <si>
    <t>11:53:57</t>
  </si>
  <si>
    <t>+4:10,0</t>
  </si>
  <si>
    <t>00:17:19,0</t>
  </si>
  <si>
    <t>11:52:46,0 (FINISH)</t>
  </si>
  <si>
    <t>+4:12,0</t>
  </si>
  <si>
    <t>Швецов</t>
  </si>
  <si>
    <t>00:17:21,0</t>
  </si>
  <si>
    <t>12:24:18 (FINISH)</t>
  </si>
  <si>
    <t>+4:14,0</t>
  </si>
  <si>
    <t>Радченко</t>
  </si>
  <si>
    <t>11:54:27</t>
  </si>
  <si>
    <t>12:11:48 (FINISH)</t>
  </si>
  <si>
    <t>Лозбинев</t>
  </si>
  <si>
    <t>00:17:24,0</t>
  </si>
  <si>
    <t>+4:17,0</t>
  </si>
  <si>
    <t>Сафонов</t>
  </si>
  <si>
    <t>11:10:57</t>
  </si>
  <si>
    <t>11:28:21 (FINISH)</t>
  </si>
  <si>
    <t>Радугин</t>
  </si>
  <si>
    <t>12:04:57</t>
  </si>
  <si>
    <t>12:22:21 (FINISH)</t>
  </si>
  <si>
    <t>11:43:55 (FINISH)</t>
  </si>
  <si>
    <t>00:17:32,0</t>
  </si>
  <si>
    <t>12:05:29,0 (FINISH)</t>
  </si>
  <si>
    <t>+4:25,0</t>
  </si>
  <si>
    <t>Щелоков</t>
  </si>
  <si>
    <t>11:14:57</t>
  </si>
  <si>
    <t>00:17:33,0</t>
  </si>
  <si>
    <t>11:32:30 (FINISH)</t>
  </si>
  <si>
    <t>+4:26,0</t>
  </si>
  <si>
    <t>Массумов</t>
  </si>
  <si>
    <t>Равиль</t>
  </si>
  <si>
    <t>11:51:57</t>
  </si>
  <si>
    <t>00:17:34,0</t>
  </si>
  <si>
    <t>12:09:31 (FINISH)</t>
  </si>
  <si>
    <t>+4:27,0</t>
  </si>
  <si>
    <t>Стекольщиков</t>
  </si>
  <si>
    <t>12:00:27</t>
  </si>
  <si>
    <t>00:17:36,0</t>
  </si>
  <si>
    <t>12:18:03 (FINISH)</t>
  </si>
  <si>
    <t>Ефимов</t>
  </si>
  <si>
    <t>12:07:27</t>
  </si>
  <si>
    <t>12:25:03 (FINISH)</t>
  </si>
  <si>
    <t>Лешкин</t>
  </si>
  <si>
    <t>12:05:27</t>
  </si>
  <si>
    <t>00:17:38,0</t>
  </si>
  <si>
    <t>12:23:05 (FINISH)</t>
  </si>
  <si>
    <t>+4:31,0</t>
  </si>
  <si>
    <t>Смирнов</t>
  </si>
  <si>
    <t>00:17:41,0</t>
  </si>
  <si>
    <t>12:09:08 (FINISH)</t>
  </si>
  <si>
    <t>+4:34,0</t>
  </si>
  <si>
    <t>Моисеев</t>
  </si>
  <si>
    <t>00:17:42,0</t>
  </si>
  <si>
    <t>11:51:09 (FINISH)</t>
  </si>
  <si>
    <t>+4:35,0</t>
  </si>
  <si>
    <t>Пузаков</t>
  </si>
  <si>
    <t>12:17:09 (FINISH)</t>
  </si>
  <si>
    <t>Венжега</t>
  </si>
  <si>
    <t>12:03:39 (FINISH)</t>
  </si>
  <si>
    <t>Зиневич</t>
  </si>
  <si>
    <t>11:35:09 (FINISH)</t>
  </si>
  <si>
    <t>Суровцев</t>
  </si>
  <si>
    <t>12:04:27</t>
  </si>
  <si>
    <t>00:17:48,0</t>
  </si>
  <si>
    <t>12:22:15,0 (FINISH)</t>
  </si>
  <si>
    <t>+4:41,0</t>
  </si>
  <si>
    <t>Сурнакин</t>
  </si>
  <si>
    <t>00:17:53,0</t>
  </si>
  <si>
    <t>11:50:50 (FINISH)</t>
  </si>
  <si>
    <t>+4:46,0</t>
  </si>
  <si>
    <t>Вансков</t>
  </si>
  <si>
    <t>00:17:55,0</t>
  </si>
  <si>
    <t>12:01:52,0 (FINISH)</t>
  </si>
  <si>
    <t>+4:48,0</t>
  </si>
  <si>
    <t>Труш</t>
  </si>
  <si>
    <t>00:17:56,0</t>
  </si>
  <si>
    <t>11:54:23 (FINISH)</t>
  </si>
  <si>
    <t>+4:49,0</t>
  </si>
  <si>
    <t>Нартов</t>
  </si>
  <si>
    <t>00:17:57,0</t>
  </si>
  <si>
    <t>12:22:54 (FINISH)</t>
  </si>
  <si>
    <t>+4:50,0</t>
  </si>
  <si>
    <t>Скрипкин</t>
  </si>
  <si>
    <t>00:18:02,0</t>
  </si>
  <si>
    <t>11:41:29 (FINISH)</t>
  </si>
  <si>
    <t>+4:55,0</t>
  </si>
  <si>
    <t>Гладков</t>
  </si>
  <si>
    <t>11:38:57</t>
  </si>
  <si>
    <t>00:18:04,0</t>
  </si>
  <si>
    <t>11:57:01 (FINISH)</t>
  </si>
  <si>
    <t>+4:57,0</t>
  </si>
  <si>
    <t>Харланов</t>
  </si>
  <si>
    <t>Семён</t>
  </si>
  <si>
    <t>11:10:27</t>
  </si>
  <si>
    <t>00:18:05,0</t>
  </si>
  <si>
    <t>11:28:32 (FINISH)</t>
  </si>
  <si>
    <t>+4:58,0</t>
  </si>
  <si>
    <t>Клинецкий</t>
  </si>
  <si>
    <t>11:53:27</t>
  </si>
  <si>
    <t>00:18:06,0</t>
  </si>
  <si>
    <t>12:11:33 (FINISH)</t>
  </si>
  <si>
    <t>+4:59,0</t>
  </si>
  <si>
    <t>Руссков</t>
  </si>
  <si>
    <t>00:18:07,0</t>
  </si>
  <si>
    <t>12:15:04 (FINISH)</t>
  </si>
  <si>
    <t>+5:00,0</t>
  </si>
  <si>
    <t>Назаров</t>
  </si>
  <si>
    <t>00:18:09,0</t>
  </si>
  <si>
    <t>12:20:06 (FINISH)</t>
  </si>
  <si>
    <t>+5:02,0</t>
  </si>
  <si>
    <t>Новов</t>
  </si>
  <si>
    <t>11:30:27</t>
  </si>
  <si>
    <t>00:18:10,0</t>
  </si>
  <si>
    <t>11:48:37 (FINISH)</t>
  </si>
  <si>
    <t>+5:03,0</t>
  </si>
  <si>
    <t>Костицын</t>
  </si>
  <si>
    <t>00:18:13,0</t>
  </si>
  <si>
    <t>12:08:10 (FINISH)</t>
  </si>
  <si>
    <t>Крупнов</t>
  </si>
  <si>
    <t>00:18:16,0</t>
  </si>
  <si>
    <t>11:45:43 (FINISH)</t>
  </si>
  <si>
    <t>+5:09,0</t>
  </si>
  <si>
    <t>Петраков</t>
  </si>
  <si>
    <t>12:07:57</t>
  </si>
  <si>
    <t>00:18:21,0</t>
  </si>
  <si>
    <t>12:26:18 (FINISH)</t>
  </si>
  <si>
    <t>+5:14,0</t>
  </si>
  <si>
    <t>Закалюжный</t>
  </si>
  <si>
    <t>11:34:27</t>
  </si>
  <si>
    <t>00:18:24,0</t>
  </si>
  <si>
    <t>11:52:51 (FINISH)</t>
  </si>
  <si>
    <t>+5:17,0</t>
  </si>
  <si>
    <t>Ловкачев</t>
  </si>
  <si>
    <t>00:18:25,0</t>
  </si>
  <si>
    <t>12:04:52 (FINISH)</t>
  </si>
  <si>
    <t>+5:18,0</t>
  </si>
  <si>
    <t>Рыжов</t>
  </si>
  <si>
    <t>00:18:26,0</t>
  </si>
  <si>
    <t>12:22:23 (FINISH)</t>
  </si>
  <si>
    <t>+5:19,0</t>
  </si>
  <si>
    <t>Быков</t>
  </si>
  <si>
    <t>00:18:29,0</t>
  </si>
  <si>
    <t>11:48:56 (FINISH)</t>
  </si>
  <si>
    <t>+5:22,0</t>
  </si>
  <si>
    <t>Рачкин</t>
  </si>
  <si>
    <t>Пётр</t>
  </si>
  <si>
    <t>00:18:30,0</t>
  </si>
  <si>
    <t>11:30:27 (FINISH)</t>
  </si>
  <si>
    <t>+5:23,0</t>
  </si>
  <si>
    <t>Новиков</t>
  </si>
  <si>
    <t>00:18:31,0</t>
  </si>
  <si>
    <t>12:01:28 (FINISH)</t>
  </si>
  <si>
    <t>+5:24,0</t>
  </si>
  <si>
    <t>00:18:34,0</t>
  </si>
  <si>
    <t>12:17:31 (FINISH)</t>
  </si>
  <si>
    <t>+5:27,0</t>
  </si>
  <si>
    <t>00:18:36,0</t>
  </si>
  <si>
    <t>11:31:03 (FINISH)</t>
  </si>
  <si>
    <t>+5:29,0</t>
  </si>
  <si>
    <t>Ширяев</t>
  </si>
  <si>
    <t>11:53:33 (FINISH)</t>
  </si>
  <si>
    <t>Устинов</t>
  </si>
  <si>
    <t>11:54:34 (FINISH)</t>
  </si>
  <si>
    <t>+5:30,0</t>
  </si>
  <si>
    <t>Тофан</t>
  </si>
  <si>
    <t>00:18:38,0</t>
  </si>
  <si>
    <t>11:48:05 (FINISH)</t>
  </si>
  <si>
    <t>+5:31,0</t>
  </si>
  <si>
    <t>Зябрев</t>
  </si>
  <si>
    <t>11:32:35 (FINISH)</t>
  </si>
  <si>
    <t>Ноздрин</t>
  </si>
  <si>
    <t>11:48:57</t>
  </si>
  <si>
    <t>00:18:40,0</t>
  </si>
  <si>
    <t>12:07:37 (FINISH)</t>
  </si>
  <si>
    <t>+5:33,0</t>
  </si>
  <si>
    <t>Дунаев</t>
  </si>
  <si>
    <t>00:18:42,0</t>
  </si>
  <si>
    <t>11:29:09 (FINISH)</t>
  </si>
  <si>
    <t>+5:35,0</t>
  </si>
  <si>
    <t>Зобов</t>
  </si>
  <si>
    <t>00:18:47,0</t>
  </si>
  <si>
    <t>12:24:14 (FINISH)</t>
  </si>
  <si>
    <t>+5:40,0</t>
  </si>
  <si>
    <t>Ковалко</t>
  </si>
  <si>
    <t>11:35:44 (FINISH)</t>
  </si>
  <si>
    <t>Лукьянов</t>
  </si>
  <si>
    <t>11:30:14 (FINISH)</t>
  </si>
  <si>
    <t>00:18:50,0</t>
  </si>
  <si>
    <t>+5:43,0</t>
  </si>
  <si>
    <t>Бердин</t>
  </si>
  <si>
    <t>11:57:27</t>
  </si>
  <si>
    <t>00:18:56,0</t>
  </si>
  <si>
    <t>12:16:23 (FINISH)</t>
  </si>
  <si>
    <t>+5:49,0</t>
  </si>
  <si>
    <t>12:02:57</t>
  </si>
  <si>
    <t>00:18:58,0</t>
  </si>
  <si>
    <t>12:21:55 (FINISH)</t>
  </si>
  <si>
    <t>+5:51,0</t>
  </si>
  <si>
    <t>Дурдыев</t>
  </si>
  <si>
    <t>Хемра</t>
  </si>
  <si>
    <t>11:37:27</t>
  </si>
  <si>
    <t>00:19:01,0</t>
  </si>
  <si>
    <t>11:56:28 (FINISH)</t>
  </si>
  <si>
    <t>+5:54,0</t>
  </si>
  <si>
    <t>Тюрин</t>
  </si>
  <si>
    <t>00:19:04,0</t>
  </si>
  <si>
    <t>12:14:31 (FINISH)</t>
  </si>
  <si>
    <t>+5:57,0</t>
  </si>
  <si>
    <t>Половинкин</t>
  </si>
  <si>
    <t>12:08:27</t>
  </si>
  <si>
    <t>12:27:31 (FINISH)</t>
  </si>
  <si>
    <t>Косов</t>
  </si>
  <si>
    <t>00:19:08,0</t>
  </si>
  <si>
    <t>11:57:05 (FINISH)</t>
  </si>
  <si>
    <t>+6:01,0</t>
  </si>
  <si>
    <t>00:19:16,0</t>
  </si>
  <si>
    <t>11:41:43 (FINISH)</t>
  </si>
  <si>
    <t>+6:09,0</t>
  </si>
  <si>
    <t>Никонов</t>
  </si>
  <si>
    <t>00:19:20,0</t>
  </si>
  <si>
    <t>12:13:17 (FINISH)</t>
  </si>
  <si>
    <t>+6:13,0</t>
  </si>
  <si>
    <t>Першиков</t>
  </si>
  <si>
    <t>00:19:26,0</t>
  </si>
  <si>
    <t>11:59:53 (FINISH)</t>
  </si>
  <si>
    <t>+6:19,0</t>
  </si>
  <si>
    <t>Грибанов</t>
  </si>
  <si>
    <t>Данила</t>
  </si>
  <si>
    <t>00:19:28,0</t>
  </si>
  <si>
    <t>12:03:55 (FINISH)</t>
  </si>
  <si>
    <t>+6:21,0</t>
  </si>
  <si>
    <t>Храпков</t>
  </si>
  <si>
    <t>00:19:29,0</t>
  </si>
  <si>
    <t>11:57:56 (FINISH)</t>
  </si>
  <si>
    <t>+6:22,0</t>
  </si>
  <si>
    <t>Ельцов</t>
  </si>
  <si>
    <t>00:19:32,0</t>
  </si>
  <si>
    <t>12:26:59,0 (FINISH)</t>
  </si>
  <si>
    <t>+6:25,0</t>
  </si>
  <si>
    <t>Фоменков</t>
  </si>
  <si>
    <t>11:59:57</t>
  </si>
  <si>
    <t>00:19:34,0</t>
  </si>
  <si>
    <t>12:19:31 (FINISH)</t>
  </si>
  <si>
    <t>+6:27,0</t>
  </si>
  <si>
    <t>Баено</t>
  </si>
  <si>
    <t>12:01:31 (FINISH)</t>
  </si>
  <si>
    <t>00:19:56,0</t>
  </si>
  <si>
    <t>12:25:53,0 (FINISH)</t>
  </si>
  <si>
    <t>+6:49,0</t>
  </si>
  <si>
    <t>Кадыров</t>
  </si>
  <si>
    <t>Данис</t>
  </si>
  <si>
    <t>11:39:58 (FINISH)</t>
  </si>
  <si>
    <t>+6:54,0</t>
  </si>
  <si>
    <t>Тропин</t>
  </si>
  <si>
    <t>11:18:57</t>
  </si>
  <si>
    <t>00:20:04,0</t>
  </si>
  <si>
    <t>11:39:01 (FINISH)</t>
  </si>
  <si>
    <t>+6:57,0</t>
  </si>
  <si>
    <t>Жарков</t>
  </si>
  <si>
    <t>00:20:52,0</t>
  </si>
  <si>
    <t>12:11:19 (FINISH)</t>
  </si>
  <si>
    <t>+7:45,0</t>
  </si>
  <si>
    <t>Ховаев</t>
  </si>
  <si>
    <t>Петр</t>
  </si>
  <si>
    <t>00:20:57,0</t>
  </si>
  <si>
    <t>11:45:54 (FINISH)</t>
  </si>
  <si>
    <t>Меркушев</t>
  </si>
  <si>
    <t>00:20:58,0</t>
  </si>
  <si>
    <t>11:36:25 (FINISH)</t>
  </si>
  <si>
    <t>+7:51,0</t>
  </si>
  <si>
    <t>00:21:01,0</t>
  </si>
  <si>
    <t>12:11:58 (FINISH)</t>
  </si>
  <si>
    <t>+7:54,0</t>
  </si>
  <si>
    <t>Хомуев</t>
  </si>
  <si>
    <t>12:06:27</t>
  </si>
  <si>
    <t>00:21:27,0</t>
  </si>
  <si>
    <t>12:27:54 (FINISH)</t>
  </si>
  <si>
    <t>+8:20,0</t>
  </si>
  <si>
    <t>Лавриненко</t>
  </si>
  <si>
    <t>12:08:57</t>
  </si>
  <si>
    <t>00:21:40,0</t>
  </si>
  <si>
    <t>12:30:37 (FINISH)</t>
  </si>
  <si>
    <t>+8:33,0</t>
  </si>
  <si>
    <t>Чурико</t>
  </si>
  <si>
    <t>00:21:43,0</t>
  </si>
  <si>
    <t>12:19:10 (FINISH)</t>
  </si>
  <si>
    <t>+8:36,0</t>
  </si>
  <si>
    <t>Васичев</t>
  </si>
  <si>
    <t>00:21:47,0</t>
  </si>
  <si>
    <t>11:37:44 (FINISH)</t>
  </si>
  <si>
    <t>+8:40,0</t>
  </si>
  <si>
    <t>Зарецкий</t>
  </si>
  <si>
    <t>Апександр</t>
  </si>
  <si>
    <t>00:22:20,0</t>
  </si>
  <si>
    <t>11:56:47 (FINISH)</t>
  </si>
  <si>
    <t>+9:13,0</t>
  </si>
  <si>
    <t>00:22:45,0</t>
  </si>
  <si>
    <t>12:30:42 (FINISH)</t>
  </si>
  <si>
    <t>+9:38,0</t>
  </si>
  <si>
    <t>Назаренко</t>
  </si>
  <si>
    <t>00:22:48,0</t>
  </si>
  <si>
    <t>12:15:45 (FINISH)</t>
  </si>
  <si>
    <t>Гришин</t>
  </si>
  <si>
    <t>11:42:27</t>
  </si>
  <si>
    <t>00:23:24,0</t>
  </si>
  <si>
    <t>12:05:51 (FINISH)</t>
  </si>
  <si>
    <t>+10:17,0</t>
  </si>
  <si>
    <t>Кандауров</t>
  </si>
  <si>
    <t>00:36:34,0</t>
  </si>
  <si>
    <t>12:45:01,0 (FINISH)</t>
  </si>
  <si>
    <t>+23:27,0</t>
  </si>
  <si>
    <t>Сапсырин</t>
  </si>
  <si>
    <t>Эльдар</t>
  </si>
  <si>
    <t>Ацепаев</t>
  </si>
  <si>
    <t>Комлев</t>
  </si>
  <si>
    <t>Матвеев</t>
  </si>
  <si>
    <t>Гаврилов</t>
  </si>
  <si>
    <t>Жданов</t>
  </si>
  <si>
    <t>Рыбчинский</t>
  </si>
  <si>
    <t>Лозбинёв</t>
  </si>
  <si>
    <t>11:49:27</t>
  </si>
  <si>
    <t>Аникеев</t>
  </si>
  <si>
    <t>Ершов</t>
  </si>
  <si>
    <t>Баранников</t>
  </si>
  <si>
    <t>Суровягин</t>
  </si>
  <si>
    <t>Вашенцев</t>
  </si>
  <si>
    <t>12:00:57</t>
  </si>
  <si>
    <t>Палехов</t>
  </si>
  <si>
    <t>Демьяненко</t>
  </si>
  <si>
    <t>Делун</t>
  </si>
  <si>
    <t>Васильев</t>
  </si>
  <si>
    <t>Мартынова</t>
  </si>
  <si>
    <t>Софья</t>
  </si>
  <si>
    <t>Криканов</t>
  </si>
  <si>
    <t>Сухов</t>
  </si>
  <si>
    <t>Темкин</t>
  </si>
  <si>
    <t>Кочаровский</t>
  </si>
  <si>
    <t>Ефремов</t>
  </si>
  <si>
    <t>Сурков</t>
  </si>
  <si>
    <t>Юрьев</t>
  </si>
  <si>
    <t>Тихонов</t>
  </si>
  <si>
    <t>12:42:54 (FINISH)</t>
  </si>
  <si>
    <t>+26:50,0</t>
  </si>
  <si>
    <t>00:39:57,0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</si>
</sst>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:ss"/>
    <numFmt numFmtId="165" formatCode="\+m:ss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19" fillId="0" borderId="16" xfId="0" applyFont="1" applyFill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19" fillId="0" borderId="18" xfId="0" applyFont="1" applyFill="1" applyBorder="1" applyAlignment="1">
      <alignment wrapText="1"/>
    </xf>
    <xf numFmtId="0" fontId="19" fillId="0" borderId="19" xfId="0" applyFont="1" applyFill="1" applyBorder="1" applyAlignment="1">
      <alignment wrapText="1"/>
    </xf>
    <xf numFmtId="0" fontId="19" fillId="0" borderId="20" xfId="0" applyFont="1" applyFill="1" applyBorder="1" applyAlignment="1">
      <alignment wrapText="1"/>
    </xf>
    <xf numFmtId="0" fontId="19" fillId="0" borderId="0" xfId="0" applyFont="1" applyFill="1" applyAlignment="1">
      <alignment wrapText="1"/>
    </xf>
    <xf numFmtId="0" fontId="23" fillId="0" borderId="13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0" fontId="25" fillId="0" borderId="14" xfId="0" applyFont="1" applyFill="1" applyBorder="1" applyAlignment="1">
      <alignment vertical="center"/>
    </xf>
    <xf numFmtId="0" fontId="25" fillId="0" borderId="14" xfId="0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left" vertical="center"/>
    </xf>
    <xf numFmtId="0" fontId="23" fillId="0" borderId="18" xfId="0" applyFont="1" applyFill="1" applyBorder="1" applyAlignment="1">
      <alignment vertical="center"/>
    </xf>
    <xf numFmtId="0" fontId="25" fillId="0" borderId="19" xfId="0" applyFont="1" applyFill="1" applyBorder="1" applyAlignment="1">
      <alignment vertical="center"/>
    </xf>
    <xf numFmtId="0" fontId="25" fillId="0" borderId="19" xfId="0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0" fillId="0" borderId="14" xfId="0" applyBorder="1"/>
    <xf numFmtId="0" fontId="0" fillId="0" borderId="19" xfId="0" applyBorder="1"/>
    <xf numFmtId="0" fontId="23" fillId="0" borderId="21" xfId="0" applyFont="1" applyFill="1" applyBorder="1" applyAlignment="1">
      <alignment horizontal="left" vertical="center"/>
    </xf>
    <xf numFmtId="0" fontId="23" fillId="0" borderId="22" xfId="0" applyFont="1" applyFill="1" applyBorder="1" applyAlignment="1">
      <alignment horizontal="left" vertical="center"/>
    </xf>
    <xf numFmtId="0" fontId="23" fillId="0" borderId="23" xfId="0" applyFont="1" applyFill="1" applyBorder="1" applyAlignment="1">
      <alignment vertical="center"/>
    </xf>
    <xf numFmtId="0" fontId="25" fillId="0" borderId="23" xfId="0" applyFont="1" applyFill="1" applyBorder="1" applyAlignment="1">
      <alignment horizontal="left" vertical="center"/>
    </xf>
    <xf numFmtId="0" fontId="25" fillId="0" borderId="24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0" fontId="16" fillId="33" borderId="25" xfId="0" applyFont="1" applyFill="1" applyBorder="1" applyAlignment="1">
      <alignment horizontal="center" vertical="center" wrapText="1"/>
    </xf>
    <xf numFmtId="0" fontId="16" fillId="33" borderId="26" xfId="0" applyFont="1" applyFill="1" applyBorder="1" applyAlignment="1">
      <alignment horizontal="center" vertical="center" wrapText="1"/>
    </xf>
    <xf numFmtId="0" fontId="16" fillId="33" borderId="27" xfId="0" applyFont="1" applyFill="1" applyBorder="1" applyAlignment="1">
      <alignment horizontal="center" vertical="center" wrapText="1"/>
    </xf>
    <xf numFmtId="0" fontId="0" fillId="0" borderId="13" xfId="0" applyFont="1" applyBorder="1"/>
    <xf numFmtId="0" fontId="23" fillId="0" borderId="28" xfId="0" applyFont="1" applyFill="1" applyBorder="1" applyAlignment="1">
      <alignment vertical="center"/>
    </xf>
    <xf numFmtId="0" fontId="0" fillId="0" borderId="29" xfId="0" applyBorder="1"/>
    <xf numFmtId="49" fontId="25" fillId="0" borderId="30" xfId="0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center" vertical="center" wrapText="1"/>
    </xf>
    <xf numFmtId="164" fontId="16" fillId="0" borderId="11" xfId="0" applyNumberFormat="1" applyFont="1" applyFill="1" applyBorder="1" applyAlignment="1">
      <alignment horizontal="left" vertical="center" wrapText="1" indent="2"/>
    </xf>
    <xf numFmtId="0" fontId="16" fillId="0" borderId="12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165" fontId="16" fillId="0" borderId="32" xfId="0" applyNumberFormat="1" applyFont="1" applyBorder="1" applyAlignment="1">
      <alignment horizontal="right" vertical="center" wrapText="1" indent="2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/>
    <xf numFmtId="46" fontId="0" fillId="0" borderId="11" xfId="0" applyNumberFormat="1" applyFont="1" applyFill="1" applyBorder="1" applyAlignment="1">
      <alignment horizontal="center" vertical="center" wrapText="1"/>
    </xf>
    <xf numFmtId="46" fontId="0" fillId="0" borderId="12" xfId="0" applyNumberFormat="1" applyFont="1" applyFill="1" applyBorder="1" applyAlignment="1">
      <alignment horizontal="center" vertical="center" wrapText="1"/>
    </xf>
    <xf numFmtId="165" fontId="16" fillId="0" borderId="36" xfId="0" applyNumberFormat="1" applyFont="1" applyBorder="1" applyAlignment="1">
      <alignment horizontal="right" vertical="center" wrapText="1" indent="2"/>
    </xf>
    <xf numFmtId="164" fontId="16" fillId="0" borderId="10" xfId="0" applyNumberFormat="1" applyFont="1" applyFill="1" applyBorder="1" applyAlignment="1">
      <alignment horizontal="left" vertical="center" wrapText="1" indent="2"/>
    </xf>
    <xf numFmtId="165" fontId="16" fillId="0" borderId="35" xfId="0" applyNumberFormat="1" applyFont="1" applyBorder="1" applyAlignment="1">
      <alignment horizontal="right" vertical="center" wrapText="1" indent="2"/>
    </xf>
    <xf numFmtId="21" fontId="0" fillId="0" borderId="12" xfId="0" applyNumberFormat="1" applyFont="1" applyFill="1" applyBorder="1" applyAlignment="1">
      <alignment horizontal="center" vertical="center" wrapText="1"/>
    </xf>
    <xf numFmtId="21" fontId="0" fillId="0" borderId="11" xfId="0" applyNumberFormat="1" applyFont="1" applyFill="1" applyBorder="1" applyAlignment="1">
      <alignment horizontal="center" vertical="center" wrapText="1"/>
    </xf>
    <xf numFmtId="46" fontId="0" fillId="0" borderId="10" xfId="0" applyNumberFormat="1" applyFont="1" applyFill="1" applyBorder="1" applyAlignment="1">
      <alignment horizontal="center" vertical="center" wrapText="1"/>
    </xf>
    <xf numFmtId="21" fontId="0" fillId="0" borderId="10" xfId="0" applyNumberFormat="1" applyFont="1" applyFill="1" applyBorder="1" applyAlignment="1">
      <alignment horizontal="center" vertical="center" wrapText="1"/>
    </xf>
    <xf numFmtId="164" fontId="16" fillId="0" borderId="12" xfId="0" applyNumberFormat="1" applyFont="1" applyFill="1" applyBorder="1" applyAlignment="1">
      <alignment horizontal="left" vertical="center" wrapText="1" indent="2"/>
    </xf>
    <xf numFmtId="0" fontId="0" fillId="0" borderId="0" xfId="0"/>
    <xf numFmtId="0" fontId="23" fillId="33" borderId="13" xfId="0" applyFont="1" applyFill="1" applyBorder="1" applyAlignment="1">
      <alignment horizontal="center" vertical="center"/>
    </xf>
    <xf numFmtId="0" fontId="23" fillId="33" borderId="14" xfId="0" applyFont="1" applyFill="1" applyBorder="1" applyAlignment="1">
      <alignment horizontal="center" vertical="center"/>
    </xf>
    <xf numFmtId="0" fontId="23" fillId="33" borderId="1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wrapText="1"/>
    </xf>
    <xf numFmtId="0" fontId="26" fillId="0" borderId="19" xfId="0" applyFont="1" applyFill="1" applyBorder="1" applyAlignment="1">
      <alignment horizontal="right" vertical="center"/>
    </xf>
    <xf numFmtId="0" fontId="25" fillId="0" borderId="20" xfId="0" applyFont="1" applyFill="1" applyBorder="1" applyAlignment="1">
      <alignment horizontal="right" vertical="center"/>
    </xf>
    <xf numFmtId="0" fontId="24" fillId="0" borderId="14" xfId="0" applyFont="1" applyFill="1" applyBorder="1" applyAlignment="1">
      <alignment horizontal="right" vertical="center"/>
    </xf>
    <xf numFmtId="0" fontId="24" fillId="0" borderId="15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center" wrapText="1"/>
    </xf>
    <xf numFmtId="0" fontId="18" fillId="0" borderId="14" xfId="0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17" xfId="0" applyFont="1" applyFill="1" applyBorder="1" applyAlignment="1">
      <alignment horizontal="center" wrapText="1"/>
    </xf>
    <xf numFmtId="0" fontId="21" fillId="0" borderId="16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17" xfId="0" applyFont="1" applyFill="1" applyBorder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47" fontId="0" fillId="0" borderId="0" xfId="0" applyNumberFormat="1"/>
    <xf numFmtId="49" fontId="0" fillId="0" borderId="0" xfId="0" applyNumberFormat="1"/>
    <xf numFmtId="0" fontId="16" fillId="0" borderId="10" xfId="0" applyFont="1" applyFill="1" applyBorder="1" applyAlignment="1">
      <alignment horizontal="center" vertical="center" wrapText="1"/>
    </xf>
    <xf numFmtId="0" fontId="0" fillId="0" borderId="31" xfId="0" applyBorder="1"/>
    <xf numFmtId="0" fontId="16" fillId="0" borderId="11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16" fillId="0" borderId="12" xfId="0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781050</xdr:colOff>
      <xdr:row>2</xdr:row>
      <xdr:rowOff>180975</xdr:rowOff>
    </xdr:to>
    <xdr:pic>
      <xdr:nvPicPr>
        <xdr:cNvPr id="15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59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8"/>
  <sheetViews>
    <sheetView tabSelected="1" topLeftCell="B205" workbookViewId="0">
      <selection activeCell="J235" sqref="J235"/>
    </sheetView>
  </sheetViews>
  <sheetFormatPr defaultRowHeight="15" x14ac:dyDescent="0.25"/>
  <cols>
    <col min="1" max="1" width="0" hidden="1" customWidth="1"/>
    <col min="2" max="2" width="7.85546875" style="1" customWidth="1"/>
    <col min="3" max="3" width="8.7109375" style="1" customWidth="1"/>
    <col min="4" max="4" width="25.5703125" style="1" customWidth="1"/>
    <col min="5" max="5" width="21" hidden="1" customWidth="1"/>
    <col min="6" max="6" width="10.85546875" hidden="1" customWidth="1"/>
    <col min="7" max="7" width="11.85546875" style="1" customWidth="1"/>
    <col min="8" max="8" width="9.140625" hidden="1" customWidth="1"/>
    <col min="9" max="10" width="10.7109375" customWidth="1"/>
    <col min="11" max="11" width="10.7109375" hidden="1" customWidth="1"/>
    <col min="12" max="12" width="14.5703125" style="1" customWidth="1"/>
    <col min="13" max="13" width="13.5703125" style="1" customWidth="1"/>
  </cols>
  <sheetData>
    <row r="1" spans="2:13" ht="15.75" x14ac:dyDescent="0.25">
      <c r="B1" s="69"/>
      <c r="C1" s="70"/>
      <c r="D1" s="70"/>
      <c r="E1" s="70"/>
      <c r="F1" s="70"/>
      <c r="G1" s="70"/>
      <c r="H1" s="70"/>
      <c r="I1" s="18"/>
      <c r="J1" s="18"/>
      <c r="K1" s="18"/>
      <c r="L1" s="26"/>
      <c r="M1" s="27"/>
    </row>
    <row r="2" spans="2:13" x14ac:dyDescent="0.25">
      <c r="B2" s="3"/>
      <c r="C2" s="4"/>
      <c r="D2" s="4"/>
      <c r="E2" s="4"/>
      <c r="F2" s="4"/>
      <c r="G2" s="4"/>
      <c r="H2" s="4"/>
      <c r="I2" s="25"/>
      <c r="J2" s="25"/>
      <c r="K2" s="25"/>
      <c r="L2" s="28"/>
      <c r="M2" s="29"/>
    </row>
    <row r="3" spans="2:13" x14ac:dyDescent="0.25">
      <c r="B3" s="3"/>
      <c r="C3" s="4"/>
      <c r="D3" s="4"/>
      <c r="E3" s="4"/>
      <c r="F3" s="4"/>
      <c r="G3" s="4"/>
      <c r="H3" s="4"/>
      <c r="I3" s="25"/>
      <c r="J3" s="25"/>
      <c r="K3" s="25"/>
      <c r="L3" s="28"/>
      <c r="M3" s="29"/>
    </row>
    <row r="4" spans="2:13" ht="26.25" customHeight="1" x14ac:dyDescent="0.4">
      <c r="B4" s="71" t="s">
        <v>58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3"/>
    </row>
    <row r="5" spans="2:13" ht="15.75" customHeight="1" x14ac:dyDescent="0.25">
      <c r="B5" s="74" t="s">
        <v>59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6"/>
    </row>
    <row r="6" spans="2:13" ht="15.75" thickBot="1" x14ac:dyDescent="0.3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7"/>
    </row>
    <row r="7" spans="2:13" x14ac:dyDescent="0.25">
      <c r="B7" s="8"/>
      <c r="C7" s="8"/>
      <c r="D7" s="8"/>
      <c r="E7" s="8"/>
      <c r="F7" s="8"/>
      <c r="G7" s="8"/>
      <c r="H7" s="8"/>
    </row>
    <row r="8" spans="2:13" ht="15.75" customHeight="1" x14ac:dyDescent="0.25">
      <c r="B8" s="77" t="s">
        <v>13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2:13" ht="15.75" customHeight="1" x14ac:dyDescent="0.25">
      <c r="B9" s="64" t="s">
        <v>57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  <row r="10" spans="2:13" ht="15.75" customHeight="1" x14ac:dyDescent="0.25">
      <c r="B10" s="64" t="s">
        <v>82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spans="2:13" ht="15.75" thickBot="1" x14ac:dyDescent="0.3">
      <c r="B11" s="30"/>
      <c r="C11" s="30"/>
      <c r="D11" s="30"/>
      <c r="E11" s="30"/>
      <c r="F11" s="30"/>
      <c r="G11" s="30"/>
      <c r="H11" s="30"/>
      <c r="I11" s="25"/>
      <c r="J11" s="25"/>
      <c r="K11" s="25"/>
      <c r="L11" s="28"/>
      <c r="M11" s="28"/>
    </row>
    <row r="12" spans="2:13" x14ac:dyDescent="0.25">
      <c r="B12" s="9" t="s">
        <v>20</v>
      </c>
      <c r="C12" s="10"/>
      <c r="D12" s="11"/>
      <c r="E12" s="12"/>
      <c r="F12" s="13"/>
      <c r="G12" s="13"/>
      <c r="H12" s="18"/>
      <c r="I12" s="18"/>
      <c r="J12" s="67" t="s">
        <v>52</v>
      </c>
      <c r="K12" s="67"/>
      <c r="L12" s="67"/>
      <c r="M12" s="68"/>
    </row>
    <row r="13" spans="2:13" ht="15.75" thickBot="1" x14ac:dyDescent="0.3">
      <c r="B13" s="14" t="s">
        <v>56</v>
      </c>
      <c r="C13" s="15"/>
      <c r="D13" s="15"/>
      <c r="E13" s="16"/>
      <c r="F13" s="17"/>
      <c r="G13" s="17"/>
      <c r="H13" s="19"/>
      <c r="I13" s="19"/>
      <c r="J13" s="19"/>
      <c r="K13" s="19"/>
      <c r="L13" s="65"/>
      <c r="M13" s="66"/>
    </row>
    <row r="14" spans="2:13" ht="15.75" thickBot="1" x14ac:dyDescent="0.3"/>
    <row r="15" spans="2:13" x14ac:dyDescent="0.25">
      <c r="B15" s="61" t="s">
        <v>14</v>
      </c>
      <c r="C15" s="62"/>
      <c r="D15" s="62"/>
      <c r="E15" s="62"/>
      <c r="F15" s="62"/>
      <c r="G15" s="63"/>
      <c r="K15" s="1"/>
      <c r="M15"/>
    </row>
    <row r="16" spans="2:13" x14ac:dyDescent="0.25">
      <c r="B16" s="20" t="s">
        <v>15</v>
      </c>
      <c r="C16" s="35"/>
      <c r="D16" s="35"/>
      <c r="E16" s="36"/>
      <c r="F16" s="36"/>
      <c r="G16" s="37" t="s">
        <v>55</v>
      </c>
      <c r="H16" s="1"/>
      <c r="L16"/>
      <c r="M16"/>
    </row>
    <row r="17" spans="1:13" ht="15.75" thickBot="1" x14ac:dyDescent="0.3">
      <c r="B17" s="21" t="s">
        <v>16</v>
      </c>
      <c r="C17" s="22"/>
      <c r="D17" s="23"/>
      <c r="E17" s="19"/>
      <c r="F17" s="19"/>
      <c r="G17" s="24">
        <v>1</v>
      </c>
      <c r="H17" s="1"/>
      <c r="L17"/>
      <c r="M17"/>
    </row>
    <row r="18" spans="1:13" ht="15.75" thickBot="1" x14ac:dyDescent="0.3"/>
    <row r="19" spans="1:13" s="2" customFormat="1" ht="37.5" customHeight="1" thickBot="1" x14ac:dyDescent="0.3">
      <c r="A19" s="34" t="s">
        <v>0</v>
      </c>
      <c r="B19" s="31" t="s">
        <v>10</v>
      </c>
      <c r="C19" s="32" t="s">
        <v>1</v>
      </c>
      <c r="D19" s="32" t="s">
        <v>12</v>
      </c>
      <c r="E19" s="32" t="s">
        <v>2</v>
      </c>
      <c r="F19" s="32" t="s">
        <v>3</v>
      </c>
      <c r="G19" s="32" t="s">
        <v>4</v>
      </c>
      <c r="H19" s="32" t="s">
        <v>5</v>
      </c>
      <c r="I19" s="32" t="s">
        <v>53</v>
      </c>
      <c r="J19" s="32" t="s">
        <v>54</v>
      </c>
      <c r="K19" s="32" t="s">
        <v>11</v>
      </c>
      <c r="L19" s="32" t="s">
        <v>6</v>
      </c>
      <c r="M19" s="33" t="s">
        <v>8</v>
      </c>
    </row>
    <row r="20" spans="1:13" x14ac:dyDescent="0.25">
      <c r="A20" s="81">
        <v>1</v>
      </c>
      <c r="B20" s="82">
        <f>Результаты!B2</f>
        <v>1</v>
      </c>
      <c r="C20" s="38">
        <f>Результаты!C2</f>
        <v>98</v>
      </c>
      <c r="D20" s="42" t="str">
        <f>CONCATENATE(Результаты!D2," ",Результаты!E2)</f>
        <v>Дементьев Евгений</v>
      </c>
      <c r="E20" s="42" t="s">
        <v>17</v>
      </c>
      <c r="F20" s="38" t="s">
        <v>18</v>
      </c>
      <c r="G20" s="38">
        <f>Результаты!F2</f>
        <v>1985</v>
      </c>
      <c r="H20" s="46" t="s">
        <v>23</v>
      </c>
      <c r="I20" s="50">
        <f>(J20-L20)</f>
        <v>0.47534722222222225</v>
      </c>
      <c r="J20" s="56">
        <f>MID(Результаты!J2,1,8)+TIME(0,0,3)</f>
        <v>0.48445601851851855</v>
      </c>
      <c r="K20" s="38" t="str">
        <f>MID(Результаты!I2,77,8)</f>
        <v/>
      </c>
      <c r="L20" s="39" t="str">
        <f>Результаты!I2</f>
        <v>00:13:07,0</v>
      </c>
      <c r="M20" s="44" t="str">
        <f>Результаты!K2</f>
        <v>+00,0</v>
      </c>
    </row>
    <row r="21" spans="1:13" s="49" customFormat="1" x14ac:dyDescent="0.25">
      <c r="A21" s="83"/>
      <c r="B21" s="80">
        <f>Результаты!B3</f>
        <v>2</v>
      </c>
      <c r="C21" s="45">
        <f>Результаты!C3</f>
        <v>40</v>
      </c>
      <c r="D21" s="43" t="str">
        <f>CONCATENATE(Результаты!D3," ",Результаты!E3)</f>
        <v>Кочетков Иван</v>
      </c>
      <c r="E21" s="43" t="s">
        <v>17</v>
      </c>
      <c r="F21" s="45" t="s">
        <v>18</v>
      </c>
      <c r="G21" s="45">
        <f>Результаты!F3</f>
        <v>2003</v>
      </c>
      <c r="H21" s="48" t="s">
        <v>23</v>
      </c>
      <c r="I21" s="57">
        <f t="shared" ref="I21:I48" si="0">(J21-L21)</f>
        <v>0.46527777777777785</v>
      </c>
      <c r="J21" s="58">
        <f>MID(Результаты!J3,1,8)+TIME(0,0,3)</f>
        <v>0.4744444444444445</v>
      </c>
      <c r="K21" s="45" t="str">
        <f>MID(Результаты!I3,77,8)</f>
        <v/>
      </c>
      <c r="L21" s="53" t="str">
        <f>Результаты!I3</f>
        <v>00:13:12,0</v>
      </c>
      <c r="M21" s="54" t="str">
        <f>Результаты!K3</f>
        <v>+05,0</v>
      </c>
    </row>
    <row r="22" spans="1:13" x14ac:dyDescent="0.25">
      <c r="A22" s="83">
        <v>2</v>
      </c>
      <c r="B22" s="80">
        <f>Результаты!B4</f>
        <v>3</v>
      </c>
      <c r="C22" s="45">
        <f>Результаты!C4</f>
        <v>105</v>
      </c>
      <c r="D22" s="43" t="str">
        <f>CONCATENATE(Результаты!D4," ",Результаты!E4)</f>
        <v>Назимкин Алексей</v>
      </c>
      <c r="E22" s="43" t="s">
        <v>17</v>
      </c>
      <c r="F22" s="45" t="s">
        <v>18</v>
      </c>
      <c r="G22" s="45">
        <f>Результаты!F4</f>
        <v>1987</v>
      </c>
      <c r="H22" s="48" t="s">
        <v>23</v>
      </c>
      <c r="I22" s="57">
        <f t="shared" si="0"/>
        <v>0.47673611111111114</v>
      </c>
      <c r="J22" s="58">
        <f>MID(Результаты!J4,1,8)+TIME(0,0,3)</f>
        <v>0.48599537037037038</v>
      </c>
      <c r="K22" s="45" t="str">
        <f>MID(Результаты!I4,77,8)</f>
        <v/>
      </c>
      <c r="L22" s="53" t="str">
        <f>Результаты!I4</f>
        <v>00:13:20,0</v>
      </c>
      <c r="M22" s="54" t="str">
        <f>Результаты!K4</f>
        <v>+13,0</v>
      </c>
    </row>
    <row r="23" spans="1:13" x14ac:dyDescent="0.25">
      <c r="A23" s="83"/>
      <c r="B23" s="80">
        <f>Результаты!B5</f>
        <v>4</v>
      </c>
      <c r="C23" s="45">
        <f>Результаты!C5</f>
        <v>91</v>
      </c>
      <c r="D23" s="43" t="str">
        <f>CONCATENATE(Результаты!D5," ",Результаты!E5)</f>
        <v>Ячков Сергей</v>
      </c>
      <c r="E23" s="43" t="s">
        <v>17</v>
      </c>
      <c r="F23" s="45" t="s">
        <v>18</v>
      </c>
      <c r="G23" s="45">
        <f>Результаты!F5</f>
        <v>1991</v>
      </c>
      <c r="H23" s="48" t="s">
        <v>23</v>
      </c>
      <c r="I23" s="57">
        <f t="shared" si="0"/>
        <v>0.47430555555555559</v>
      </c>
      <c r="J23" s="58">
        <f>MID(Результаты!J5,1,8)+TIME(0,0,3)</f>
        <v>0.48359953703703706</v>
      </c>
      <c r="K23" s="45" t="str">
        <f>MID(Результаты!I5,77,8)</f>
        <v/>
      </c>
      <c r="L23" s="53" t="str">
        <f>Результаты!I5</f>
        <v>00:13:23,0</v>
      </c>
      <c r="M23" s="54" t="str">
        <f>Результаты!K5</f>
        <v>+16,0</v>
      </c>
    </row>
    <row r="24" spans="1:13" x14ac:dyDescent="0.25">
      <c r="A24" s="83"/>
      <c r="B24" s="80">
        <f>Результаты!B6</f>
        <v>5</v>
      </c>
      <c r="C24" s="45">
        <f>Результаты!C6</f>
        <v>103</v>
      </c>
      <c r="D24" s="43" t="str">
        <f>CONCATENATE(Результаты!D6," ",Результаты!E6)</f>
        <v>Зернов Алексей</v>
      </c>
      <c r="E24" s="43" t="s">
        <v>17</v>
      </c>
      <c r="F24" s="45" t="s">
        <v>18</v>
      </c>
      <c r="G24" s="45">
        <f>Результаты!F6</f>
        <v>2000</v>
      </c>
      <c r="H24" s="48" t="s">
        <v>23</v>
      </c>
      <c r="I24" s="57">
        <f t="shared" si="0"/>
        <v>0.47638888888888886</v>
      </c>
      <c r="J24" s="58">
        <f>MID(Результаты!J6,1,8)+TIME(0,0,3)</f>
        <v>0.48572916666666666</v>
      </c>
      <c r="K24" s="45" t="str">
        <f>MID(Результаты!I6,77,8)</f>
        <v/>
      </c>
      <c r="L24" s="53" t="str">
        <f>Результаты!I6</f>
        <v>00:13:27,0</v>
      </c>
      <c r="M24" s="54" t="str">
        <f>Результаты!K6</f>
        <v>+20,0</v>
      </c>
    </row>
    <row r="25" spans="1:13" x14ac:dyDescent="0.25">
      <c r="A25" s="83"/>
      <c r="B25" s="80">
        <f>Результаты!B7</f>
        <v>6</v>
      </c>
      <c r="C25" s="45">
        <f>Результаты!C7</f>
        <v>180</v>
      </c>
      <c r="D25" s="43" t="str">
        <f>CONCATENATE(Результаты!D7," ",Результаты!E7)</f>
        <v>Коротков Антон</v>
      </c>
      <c r="E25" s="43" t="s">
        <v>17</v>
      </c>
      <c r="F25" s="45" t="s">
        <v>18</v>
      </c>
      <c r="G25" s="45">
        <f>Результаты!F7</f>
        <v>1998</v>
      </c>
      <c r="H25" s="48" t="s">
        <v>23</v>
      </c>
      <c r="I25" s="57">
        <f t="shared" si="0"/>
        <v>0.48958333333333331</v>
      </c>
      <c r="J25" s="58">
        <f>MID(Результаты!J7,1,8)+TIME(0,0,3)</f>
        <v>0.49894675925925924</v>
      </c>
      <c r="K25" s="45" t="str">
        <f>MID(Результаты!I7,77,8)</f>
        <v/>
      </c>
      <c r="L25" s="53" t="str">
        <f>Результаты!I7</f>
        <v>00:13:29,0</v>
      </c>
      <c r="M25" s="54" t="str">
        <f>Результаты!K7</f>
        <v>+22,0</v>
      </c>
    </row>
    <row r="26" spans="1:13" x14ac:dyDescent="0.25">
      <c r="A26" s="83"/>
      <c r="B26" s="80">
        <f>Результаты!B8</f>
        <v>7</v>
      </c>
      <c r="C26" s="45">
        <f>Результаты!C8</f>
        <v>141</v>
      </c>
      <c r="D26" s="43" t="str">
        <f>CONCATENATE(Результаты!D8," ",Результаты!E8)</f>
        <v>Кочетков Олег</v>
      </c>
      <c r="E26" s="43" t="s">
        <v>17</v>
      </c>
      <c r="F26" s="45" t="s">
        <v>18</v>
      </c>
      <c r="G26" s="45">
        <f>Результаты!F8</f>
        <v>1966</v>
      </c>
      <c r="H26" s="48" t="s">
        <v>23</v>
      </c>
      <c r="I26" s="57">
        <f t="shared" si="0"/>
        <v>0.48298611111111117</v>
      </c>
      <c r="J26" s="58">
        <f>MID(Результаты!J8,1,8)+TIME(0,0,3)</f>
        <v>0.49243055555555559</v>
      </c>
      <c r="K26" s="45" t="str">
        <f>MID(Результаты!I8,77,8)</f>
        <v/>
      </c>
      <c r="L26" s="53" t="str">
        <f>Результаты!I8</f>
        <v>00:13:36,0</v>
      </c>
      <c r="M26" s="54" t="str">
        <f>Результаты!K8</f>
        <v>+29,0</v>
      </c>
    </row>
    <row r="27" spans="1:13" x14ac:dyDescent="0.25">
      <c r="A27" s="83"/>
      <c r="B27" s="80">
        <f>Результаты!B9</f>
        <v>8</v>
      </c>
      <c r="C27" s="45">
        <f>Результаты!C9</f>
        <v>46</v>
      </c>
      <c r="D27" s="43" t="str">
        <f>CONCATENATE(Результаты!D9," ",Результаты!E9)</f>
        <v>Тюленев Андрей</v>
      </c>
      <c r="E27" s="43" t="s">
        <v>17</v>
      </c>
      <c r="F27" s="45" t="s">
        <v>18</v>
      </c>
      <c r="G27" s="45">
        <f>Результаты!F9</f>
        <v>1989</v>
      </c>
      <c r="H27" s="48" t="s">
        <v>23</v>
      </c>
      <c r="I27" s="57">
        <f t="shared" si="0"/>
        <v>0.46631944444444451</v>
      </c>
      <c r="J27" s="58">
        <f>MID(Результаты!J9,1,8)+TIME(0,0,3)</f>
        <v>0.47576388888888893</v>
      </c>
      <c r="K27" s="45" t="str">
        <f>MID(Результаты!I9,77,8)</f>
        <v/>
      </c>
      <c r="L27" s="53" t="str">
        <f>Результаты!I9</f>
        <v>00:13:36,0</v>
      </c>
      <c r="M27" s="54" t="str">
        <f>Результаты!K9</f>
        <v>+29,0</v>
      </c>
    </row>
    <row r="28" spans="1:13" x14ac:dyDescent="0.25">
      <c r="A28" s="83"/>
      <c r="B28" s="80">
        <f>Результаты!B10</f>
        <v>9</v>
      </c>
      <c r="C28" s="45">
        <f>Результаты!C10</f>
        <v>79</v>
      </c>
      <c r="D28" s="43" t="str">
        <f>CONCATENATE(Результаты!D10," ",Результаты!E10)</f>
        <v>Ермохин Андрей</v>
      </c>
      <c r="E28" s="43" t="s">
        <v>17</v>
      </c>
      <c r="F28" s="45" t="s">
        <v>18</v>
      </c>
      <c r="G28" s="45">
        <f>Результаты!F10</f>
        <v>1977</v>
      </c>
      <c r="H28" s="48" t="s">
        <v>23</v>
      </c>
      <c r="I28" s="57">
        <f t="shared" si="0"/>
        <v>0.47222222222222221</v>
      </c>
      <c r="J28" s="58">
        <f>MID(Результаты!J10,1,8)+TIME(0,0,3)</f>
        <v>0.48168981481481482</v>
      </c>
      <c r="K28" s="45" t="str">
        <f>MID(Результаты!I10,77,8)</f>
        <v/>
      </c>
      <c r="L28" s="53" t="str">
        <f>Результаты!I10</f>
        <v>00:13:38,0</v>
      </c>
      <c r="M28" s="54" t="str">
        <f>Результаты!K10</f>
        <v>+31,0</v>
      </c>
    </row>
    <row r="29" spans="1:13" x14ac:dyDescent="0.25">
      <c r="A29" s="83"/>
      <c r="B29" s="80">
        <f>Результаты!B11</f>
        <v>10</v>
      </c>
      <c r="C29" s="45">
        <f>Результаты!C11</f>
        <v>104</v>
      </c>
      <c r="D29" s="43" t="str">
        <f>CONCATENATE(Результаты!D11," ",Результаты!E11)</f>
        <v>Захаров Илья</v>
      </c>
      <c r="E29" s="43" t="s">
        <v>17</v>
      </c>
      <c r="F29" s="45" t="s">
        <v>18</v>
      </c>
      <c r="G29" s="45">
        <f>Результаты!F11</f>
        <v>1974</v>
      </c>
      <c r="H29" s="48" t="s">
        <v>23</v>
      </c>
      <c r="I29" s="57">
        <f t="shared" si="0"/>
        <v>0.47638888888888892</v>
      </c>
      <c r="J29" s="58">
        <f>MID(Результаты!J11,1,8)+TIME(0,0,3)</f>
        <v>0.48608796296296297</v>
      </c>
      <c r="K29" s="45" t="str">
        <f>MID(Результаты!I11,77,8)</f>
        <v/>
      </c>
      <c r="L29" s="53" t="str">
        <f>Результаты!I11</f>
        <v>00:13:58,0</v>
      </c>
      <c r="M29" s="54" t="str">
        <f>Результаты!K11</f>
        <v>+51,0</v>
      </c>
    </row>
    <row r="30" spans="1:13" x14ac:dyDescent="0.25">
      <c r="A30" s="83"/>
      <c r="B30" s="80">
        <f>Результаты!B12</f>
        <v>11</v>
      </c>
      <c r="C30" s="45">
        <f>Результаты!C12</f>
        <v>181</v>
      </c>
      <c r="D30" s="43" t="str">
        <f>CONCATENATE(Результаты!D12," ",Результаты!E12)</f>
        <v>Безгин Илья</v>
      </c>
      <c r="E30" s="43" t="s">
        <v>17</v>
      </c>
      <c r="F30" s="45" t="s">
        <v>18</v>
      </c>
      <c r="G30" s="45">
        <f>Результаты!F12</f>
        <v>1995</v>
      </c>
      <c r="H30" s="48" t="s">
        <v>23</v>
      </c>
      <c r="I30" s="57">
        <f t="shared" si="0"/>
        <v>0.48993055555555554</v>
      </c>
      <c r="J30" s="58">
        <f>MID(Результаты!J12,1,8)+TIME(0,0,3)</f>
        <v>0.49968750000000001</v>
      </c>
      <c r="K30" s="45" t="str">
        <f>MID(Результаты!I12,77,8)</f>
        <v/>
      </c>
      <c r="L30" s="53" t="str">
        <f>Результаты!I12</f>
        <v>00:14:03,0</v>
      </c>
      <c r="M30" s="54" t="str">
        <f>Результаты!K12</f>
        <v>+56,0</v>
      </c>
    </row>
    <row r="31" spans="1:13" x14ac:dyDescent="0.25">
      <c r="A31" s="83"/>
      <c r="B31" s="80">
        <f>Результаты!B13</f>
        <v>12</v>
      </c>
      <c r="C31" s="45">
        <f>Результаты!C13</f>
        <v>67</v>
      </c>
      <c r="D31" s="43" t="str">
        <f>CONCATENATE(Результаты!D13," ",Результаты!E13)</f>
        <v>Соловьев Алексей</v>
      </c>
      <c r="E31" s="43" t="s">
        <v>17</v>
      </c>
      <c r="F31" s="45" t="s">
        <v>18</v>
      </c>
      <c r="G31" s="45">
        <f>Результаты!F13</f>
        <v>1982</v>
      </c>
      <c r="H31" s="48" t="s">
        <v>23</v>
      </c>
      <c r="I31" s="57">
        <f t="shared" si="0"/>
        <v>0.47013888888888894</v>
      </c>
      <c r="J31" s="58">
        <f>MID(Результаты!J13,1,8)+TIME(0,0,3)</f>
        <v>0.47991898148148154</v>
      </c>
      <c r="K31" s="45" t="str">
        <f>MID(Результаты!I13,77,8)</f>
        <v/>
      </c>
      <c r="L31" s="53" t="str">
        <f>Результаты!I13</f>
        <v>00:14:05,0</v>
      </c>
      <c r="M31" s="54" t="str">
        <f>Результаты!K13</f>
        <v>+58,0</v>
      </c>
    </row>
    <row r="32" spans="1:13" x14ac:dyDescent="0.25">
      <c r="A32" s="83"/>
      <c r="B32" s="80">
        <f>Результаты!B14</f>
        <v>13</v>
      </c>
      <c r="C32" s="45">
        <f>Результаты!C14</f>
        <v>95</v>
      </c>
      <c r="D32" s="43" t="str">
        <f>CONCATENATE(Результаты!D14," ",Результаты!E14)</f>
        <v>Швец Виталий</v>
      </c>
      <c r="E32" s="43" t="s">
        <v>17</v>
      </c>
      <c r="F32" s="45" t="s">
        <v>18</v>
      </c>
      <c r="G32" s="45">
        <f>Результаты!F14</f>
        <v>1996</v>
      </c>
      <c r="H32" s="48" t="s">
        <v>23</v>
      </c>
      <c r="I32" s="57">
        <f t="shared" si="0"/>
        <v>0.47500000000000003</v>
      </c>
      <c r="J32" s="58">
        <f>MID(Результаты!J14,1,8)+TIME(0,0,3)</f>
        <v>0.4848263888888889</v>
      </c>
      <c r="K32" s="45" t="str">
        <f>MID(Результаты!I14,77,8)</f>
        <v/>
      </c>
      <c r="L32" s="53" t="str">
        <f>Результаты!I14</f>
        <v>00:14:09,0</v>
      </c>
      <c r="M32" s="54" t="str">
        <f>Результаты!K14</f>
        <v>+1:02,0</v>
      </c>
    </row>
    <row r="33" spans="1:13" x14ac:dyDescent="0.25">
      <c r="A33" s="83"/>
      <c r="B33" s="80">
        <f>Результаты!B15</f>
        <v>14</v>
      </c>
      <c r="C33" s="45">
        <f>Результаты!C15</f>
        <v>253</v>
      </c>
      <c r="D33" s="43" t="str">
        <f>CONCATENATE(Результаты!D15," ",Результаты!E15)</f>
        <v>Потапов Федор</v>
      </c>
      <c r="E33" s="43" t="s">
        <v>17</v>
      </c>
      <c r="F33" s="45" t="s">
        <v>18</v>
      </c>
      <c r="G33" s="45">
        <f>Результаты!F15</f>
        <v>1999</v>
      </c>
      <c r="H33" s="48" t="s">
        <v>23</v>
      </c>
      <c r="I33" s="57">
        <f t="shared" si="0"/>
        <v>0.5024305555555556</v>
      </c>
      <c r="J33" s="58">
        <f>MID(Результаты!J15,1,8)+TIME(0,0,3)</f>
        <v>0.51225694444444447</v>
      </c>
      <c r="K33" s="45" t="str">
        <f>MID(Результаты!I15,77,8)</f>
        <v/>
      </c>
      <c r="L33" s="53" t="str">
        <f>Результаты!I15</f>
        <v>00:14:09,0</v>
      </c>
      <c r="M33" s="54" t="str">
        <f>Результаты!K15</f>
        <v>+1:02,0</v>
      </c>
    </row>
    <row r="34" spans="1:13" x14ac:dyDescent="0.25">
      <c r="A34" s="83"/>
      <c r="B34" s="80">
        <f>Результаты!B16</f>
        <v>15</v>
      </c>
      <c r="C34" s="45">
        <f>Результаты!C16</f>
        <v>57</v>
      </c>
      <c r="D34" s="43" t="str">
        <f>CONCATENATE(Результаты!D16," ",Результаты!E16)</f>
        <v>Старовойтов Степан</v>
      </c>
      <c r="E34" s="43" t="s">
        <v>17</v>
      </c>
      <c r="F34" s="45" t="s">
        <v>18</v>
      </c>
      <c r="G34" s="45">
        <f>Результаты!F16</f>
        <v>1995</v>
      </c>
      <c r="H34" s="48" t="s">
        <v>23</v>
      </c>
      <c r="I34" s="57">
        <f t="shared" si="0"/>
        <v>0.46840277777777778</v>
      </c>
      <c r="J34" s="58">
        <f>MID(Результаты!J16,1,8)+TIME(0,0,3)</f>
        <v>0.47822916666666665</v>
      </c>
      <c r="K34" s="45" t="str">
        <f>MID(Результаты!I16,77,8)</f>
        <v/>
      </c>
      <c r="L34" s="53" t="str">
        <f>Результаты!I16</f>
        <v>00:14:09,0</v>
      </c>
      <c r="M34" s="54" t="str">
        <f>Результаты!K16</f>
        <v>+1:02,0</v>
      </c>
    </row>
    <row r="35" spans="1:13" x14ac:dyDescent="0.25">
      <c r="A35" s="83"/>
      <c r="B35" s="80">
        <f>Результаты!B17</f>
        <v>16</v>
      </c>
      <c r="C35" s="45">
        <f>Результаты!C17</f>
        <v>58</v>
      </c>
      <c r="D35" s="43" t="str">
        <f>CONCATENATE(Результаты!D17," ",Результаты!E17)</f>
        <v>Зернов Сергей</v>
      </c>
      <c r="E35" s="43" t="s">
        <v>17</v>
      </c>
      <c r="F35" s="45" t="s">
        <v>18</v>
      </c>
      <c r="G35" s="45">
        <f>Результаты!F17</f>
        <v>1969</v>
      </c>
      <c r="H35" s="48" t="s">
        <v>23</v>
      </c>
      <c r="I35" s="57">
        <f t="shared" si="0"/>
        <v>0.46840277777777783</v>
      </c>
      <c r="J35" s="58">
        <f>MID(Результаты!J17,1,8)+TIME(0,0,3)</f>
        <v>0.4782407407407408</v>
      </c>
      <c r="K35" s="45" t="str">
        <f>MID(Результаты!I17,77,8)</f>
        <v/>
      </c>
      <c r="L35" s="53" t="str">
        <f>Результаты!I17</f>
        <v>00:14:10,0</v>
      </c>
      <c r="M35" s="54" t="str">
        <f>Результаты!K17</f>
        <v>+1:03,0</v>
      </c>
    </row>
    <row r="36" spans="1:13" x14ac:dyDescent="0.25">
      <c r="A36" s="83"/>
      <c r="B36" s="80">
        <f>Результаты!B18</f>
        <v>17</v>
      </c>
      <c r="C36" s="45">
        <f>Результаты!C18</f>
        <v>120</v>
      </c>
      <c r="D36" s="43" t="str">
        <f>CONCATENATE(Результаты!D18," ",Результаты!E18)</f>
        <v>Панкратов Андрей</v>
      </c>
      <c r="E36" s="43" t="s">
        <v>17</v>
      </c>
      <c r="F36" s="45" t="s">
        <v>18</v>
      </c>
      <c r="G36" s="45">
        <f>Результаты!F18</f>
        <v>1980</v>
      </c>
      <c r="H36" s="48" t="s">
        <v>23</v>
      </c>
      <c r="I36" s="57">
        <f t="shared" si="0"/>
        <v>0.47916666666666669</v>
      </c>
      <c r="J36" s="58">
        <f>MID(Результаты!J18,1,8)+TIME(0,0,3)</f>
        <v>0.48902777777777778</v>
      </c>
      <c r="K36" s="45" t="str">
        <f>MID(Результаты!I18,77,8)</f>
        <v/>
      </c>
      <c r="L36" s="53" t="str">
        <f>Результаты!I18</f>
        <v>00:14:12,0</v>
      </c>
      <c r="M36" s="54" t="str">
        <f>Результаты!K18</f>
        <v>+1:05,0</v>
      </c>
    </row>
    <row r="37" spans="1:13" x14ac:dyDescent="0.25">
      <c r="A37" s="83"/>
      <c r="B37" s="80">
        <f>Результаты!B19</f>
        <v>18</v>
      </c>
      <c r="C37" s="45">
        <f>Результаты!C19</f>
        <v>135</v>
      </c>
      <c r="D37" s="43" t="str">
        <f>CONCATENATE(Результаты!D19," ",Результаты!E19)</f>
        <v>Филькин Эдуард</v>
      </c>
      <c r="E37" s="43" t="s">
        <v>17</v>
      </c>
      <c r="F37" s="45" t="s">
        <v>18</v>
      </c>
      <c r="G37" s="45">
        <f>Результаты!F19</f>
        <v>1978</v>
      </c>
      <c r="H37" s="48" t="s">
        <v>23</v>
      </c>
      <c r="I37" s="57">
        <f t="shared" si="0"/>
        <v>0.48194444444444451</v>
      </c>
      <c r="J37" s="58">
        <f>MID(Результаты!J19,1,8)+TIME(0,0,3)</f>
        <v>0.49182870370370374</v>
      </c>
      <c r="K37" s="45" t="str">
        <f>MID(Результаты!I19,77,8)</f>
        <v/>
      </c>
      <c r="L37" s="53" t="str">
        <f>Результаты!I19</f>
        <v>00:14:14,0</v>
      </c>
      <c r="M37" s="54" t="str">
        <f>Результаты!K19</f>
        <v>+1:07,0</v>
      </c>
    </row>
    <row r="38" spans="1:13" x14ac:dyDescent="0.25">
      <c r="A38" s="83"/>
      <c r="B38" s="80">
        <f>Результаты!B20</f>
        <v>19</v>
      </c>
      <c r="C38" s="45">
        <f>Результаты!C20</f>
        <v>82</v>
      </c>
      <c r="D38" s="43" t="str">
        <f>CONCATENATE(Результаты!D20," ",Результаты!E20)</f>
        <v>Бобылев Александр</v>
      </c>
      <c r="E38" s="43" t="s">
        <v>17</v>
      </c>
      <c r="F38" s="45" t="s">
        <v>18</v>
      </c>
      <c r="G38" s="45">
        <f>Результаты!F20</f>
        <v>1969</v>
      </c>
      <c r="H38" s="48" t="s">
        <v>23</v>
      </c>
      <c r="I38" s="57">
        <f t="shared" si="0"/>
        <v>0.47256944444444443</v>
      </c>
      <c r="J38" s="58">
        <f>MID(Результаты!J20,1,8)+TIME(0,0,3)</f>
        <v>0.48261574074074071</v>
      </c>
      <c r="K38" s="45" t="str">
        <f>MID(Результаты!I20,77,8)</f>
        <v/>
      </c>
      <c r="L38" s="53" t="str">
        <f>Результаты!I20</f>
        <v>00:14:28,0</v>
      </c>
      <c r="M38" s="54" t="str">
        <f>Результаты!K20</f>
        <v>+1:21,0</v>
      </c>
    </row>
    <row r="39" spans="1:13" x14ac:dyDescent="0.25">
      <c r="A39" s="83"/>
      <c r="B39" s="80">
        <f>Результаты!B21</f>
        <v>20</v>
      </c>
      <c r="C39" s="45">
        <f>Результаты!C21</f>
        <v>136</v>
      </c>
      <c r="D39" s="43" t="str">
        <f>CONCATENATE(Результаты!D21," ",Результаты!E21)</f>
        <v>Меглицкий Георгий</v>
      </c>
      <c r="E39" s="43" t="s">
        <v>17</v>
      </c>
      <c r="F39" s="45" t="s">
        <v>18</v>
      </c>
      <c r="G39" s="45">
        <f>Результаты!F21</f>
        <v>2000</v>
      </c>
      <c r="H39" s="48" t="s">
        <v>23</v>
      </c>
      <c r="I39" s="57">
        <f t="shared" si="0"/>
        <v>0.48194444444444445</v>
      </c>
      <c r="J39" s="58">
        <f>MID(Результаты!J21,1,8)+TIME(0,0,3)</f>
        <v>0.49199074074074073</v>
      </c>
      <c r="K39" s="45" t="str">
        <f>MID(Результаты!I21,77,8)</f>
        <v/>
      </c>
      <c r="L39" s="53" t="str">
        <f>Результаты!I21</f>
        <v>00:14:28,0</v>
      </c>
      <c r="M39" s="54" t="str">
        <f>Результаты!K21</f>
        <v>+1:21,0</v>
      </c>
    </row>
    <row r="40" spans="1:13" x14ac:dyDescent="0.25">
      <c r="A40" s="83"/>
      <c r="B40" s="80">
        <f>Результаты!B22</f>
        <v>21</v>
      </c>
      <c r="C40" s="45">
        <f>Результаты!C22</f>
        <v>166</v>
      </c>
      <c r="D40" s="43" t="str">
        <f>CONCATENATE(Результаты!D22," ",Результаты!E22)</f>
        <v>Ромейко Андрей</v>
      </c>
      <c r="E40" s="43" t="s">
        <v>17</v>
      </c>
      <c r="F40" s="45" t="s">
        <v>18</v>
      </c>
      <c r="G40" s="45">
        <f>Результаты!F22</f>
        <v>1974</v>
      </c>
      <c r="H40" s="48" t="s">
        <v>23</v>
      </c>
      <c r="I40" s="57">
        <f t="shared" si="0"/>
        <v>0.48715277777777777</v>
      </c>
      <c r="J40" s="58">
        <f>MID(Результаты!J22,1,8)+TIME(0,0,3)</f>
        <v>0.4972685185185185</v>
      </c>
      <c r="K40" s="45" t="str">
        <f>MID(Результаты!I22,77,8)</f>
        <v/>
      </c>
      <c r="L40" s="53" t="str">
        <f>Результаты!I22</f>
        <v>00:14:34,0</v>
      </c>
      <c r="M40" s="54" t="str">
        <f>Результаты!K22</f>
        <v>+1:27,0</v>
      </c>
    </row>
    <row r="41" spans="1:13" x14ac:dyDescent="0.25">
      <c r="A41" s="83"/>
      <c r="B41" s="80">
        <f>Результаты!B23</f>
        <v>22</v>
      </c>
      <c r="C41" s="45">
        <f>Результаты!C23</f>
        <v>72</v>
      </c>
      <c r="D41" s="43" t="str">
        <f>CONCATENATE(Результаты!D23," ",Результаты!E23)</f>
        <v>Корчагин Виктор</v>
      </c>
      <c r="E41" s="43" t="s">
        <v>17</v>
      </c>
      <c r="F41" s="45" t="s">
        <v>18</v>
      </c>
      <c r="G41" s="45">
        <f>Результаты!F23</f>
        <v>1967</v>
      </c>
      <c r="H41" s="48" t="s">
        <v>23</v>
      </c>
      <c r="I41" s="57">
        <f t="shared" si="0"/>
        <v>0.47083333333333333</v>
      </c>
      <c r="J41" s="58">
        <f>MID(Результаты!J23,1,8)+TIME(0,0,3)</f>
        <v>0.48098379629629628</v>
      </c>
      <c r="K41" s="45" t="str">
        <f>MID(Результаты!I23,77,8)</f>
        <v/>
      </c>
      <c r="L41" s="53" t="str">
        <f>Результаты!I23</f>
        <v>00:14:37,0</v>
      </c>
      <c r="M41" s="54" t="str">
        <f>Результаты!K23</f>
        <v>+1:30,0</v>
      </c>
    </row>
    <row r="42" spans="1:13" x14ac:dyDescent="0.25">
      <c r="A42" s="83"/>
      <c r="B42" s="80">
        <f>Результаты!B24</f>
        <v>23</v>
      </c>
      <c r="C42" s="45">
        <f>Результаты!C24</f>
        <v>165</v>
      </c>
      <c r="D42" s="43" t="str">
        <f>CONCATENATE(Результаты!D24," ",Результаты!E24)</f>
        <v>Королев Владимир</v>
      </c>
      <c r="E42" s="43" t="s">
        <v>17</v>
      </c>
      <c r="F42" s="45" t="s">
        <v>18</v>
      </c>
      <c r="G42" s="45">
        <f>Результаты!F24</f>
        <v>1965</v>
      </c>
      <c r="H42" s="48" t="s">
        <v>23</v>
      </c>
      <c r="I42" s="57">
        <f t="shared" si="0"/>
        <v>0.48715277777777782</v>
      </c>
      <c r="J42" s="58">
        <f>MID(Результаты!J24,1,8)+TIME(0,0,3)</f>
        <v>0.49730324074074078</v>
      </c>
      <c r="K42" s="45" t="str">
        <f>MID(Результаты!I24,77,8)</f>
        <v/>
      </c>
      <c r="L42" s="53" t="str">
        <f>Результаты!I24</f>
        <v>00:14:37,0</v>
      </c>
      <c r="M42" s="54" t="str">
        <f>Результаты!K24</f>
        <v>+1:30,0</v>
      </c>
    </row>
    <row r="43" spans="1:13" x14ac:dyDescent="0.25">
      <c r="A43" s="83"/>
      <c r="B43" s="80">
        <f>Результаты!B25</f>
        <v>24</v>
      </c>
      <c r="C43" s="45">
        <f>Результаты!C25</f>
        <v>190</v>
      </c>
      <c r="D43" s="43" t="str">
        <f>CONCATENATE(Результаты!D25," ",Результаты!E25)</f>
        <v>Алексеев Алексей</v>
      </c>
      <c r="E43" s="43" t="s">
        <v>17</v>
      </c>
      <c r="F43" s="45" t="s">
        <v>18</v>
      </c>
      <c r="G43" s="45">
        <f>Результаты!F25</f>
        <v>1967</v>
      </c>
      <c r="H43" s="48" t="s">
        <v>23</v>
      </c>
      <c r="I43" s="57">
        <f t="shared" si="0"/>
        <v>0.49131944444444442</v>
      </c>
      <c r="J43" s="58">
        <f>MID(Результаты!J25,1,8)+TIME(0,0,3)</f>
        <v>0.50162037037037033</v>
      </c>
      <c r="K43" s="45" t="str">
        <f>MID(Результаты!I25,77,8)</f>
        <v/>
      </c>
      <c r="L43" s="53" t="str">
        <f>Результаты!I25</f>
        <v>00:14:50,0</v>
      </c>
      <c r="M43" s="54" t="str">
        <f>Результаты!K25</f>
        <v>+1:43,0</v>
      </c>
    </row>
    <row r="44" spans="1:13" x14ac:dyDescent="0.25">
      <c r="A44" s="83"/>
      <c r="B44" s="80">
        <f>Результаты!B26</f>
        <v>25</v>
      </c>
      <c r="C44" s="45">
        <f>Результаты!C26</f>
        <v>78</v>
      </c>
      <c r="D44" s="43" t="str">
        <f>CONCATENATE(Результаты!D26," ",Результаты!E26)</f>
        <v>Баранов Евгений</v>
      </c>
      <c r="E44" s="43" t="s">
        <v>17</v>
      </c>
      <c r="F44" s="45" t="s">
        <v>18</v>
      </c>
      <c r="G44" s="45">
        <f>Результаты!F26</f>
        <v>1979</v>
      </c>
      <c r="H44" s="48" t="s">
        <v>23</v>
      </c>
      <c r="I44" s="57">
        <f t="shared" si="0"/>
        <v>0.47187499999999999</v>
      </c>
      <c r="J44" s="58">
        <f>MID(Результаты!J26,1,8)+TIME(0,0,3)</f>
        <v>0.4821759259259259</v>
      </c>
      <c r="K44" s="45" t="str">
        <f>MID(Результаты!I26,77,8)</f>
        <v/>
      </c>
      <c r="L44" s="53" t="str">
        <f>Результаты!I26</f>
        <v>00:14:50,0</v>
      </c>
      <c r="M44" s="54" t="str">
        <f>Результаты!K26</f>
        <v>+1:43,0</v>
      </c>
    </row>
    <row r="45" spans="1:13" x14ac:dyDescent="0.25">
      <c r="A45" s="83"/>
      <c r="B45" s="80">
        <f>Результаты!B27</f>
        <v>26</v>
      </c>
      <c r="C45" s="45">
        <f>Результаты!C27</f>
        <v>123</v>
      </c>
      <c r="D45" s="43" t="str">
        <f>CONCATENATE(Результаты!D27," ",Результаты!E27)</f>
        <v>Митенков Кирилл</v>
      </c>
      <c r="E45" s="43" t="s">
        <v>17</v>
      </c>
      <c r="F45" s="45" t="s">
        <v>18</v>
      </c>
      <c r="G45" s="45">
        <f>Результаты!F27</f>
        <v>1989</v>
      </c>
      <c r="H45" s="48" t="s">
        <v>23</v>
      </c>
      <c r="I45" s="57">
        <f t="shared" si="0"/>
        <v>0.47986111111111113</v>
      </c>
      <c r="J45" s="58">
        <f>MID(Результаты!J27,1,8)+TIME(0,0,3)</f>
        <v>0.49016203703703703</v>
      </c>
      <c r="K45" s="45" t="str">
        <f>MID(Результаты!I27,77,8)</f>
        <v/>
      </c>
      <c r="L45" s="53" t="str">
        <f>Результаты!I27</f>
        <v>00:14:50,0</v>
      </c>
      <c r="M45" s="54" t="str">
        <f>Результаты!K27</f>
        <v>+1:43,0</v>
      </c>
    </row>
    <row r="46" spans="1:13" x14ac:dyDescent="0.25">
      <c r="A46" s="83"/>
      <c r="B46" s="80">
        <f>Результаты!B28</f>
        <v>27</v>
      </c>
      <c r="C46" s="45">
        <f>Результаты!C28</f>
        <v>54</v>
      </c>
      <c r="D46" s="43" t="str">
        <f>CONCATENATE(Результаты!D28," ",Результаты!E28)</f>
        <v>Кондраков Григорий</v>
      </c>
      <c r="E46" s="43" t="s">
        <v>17</v>
      </c>
      <c r="F46" s="45" t="s">
        <v>18</v>
      </c>
      <c r="G46" s="45">
        <f>Результаты!F28</f>
        <v>1980</v>
      </c>
      <c r="H46" s="48" t="s">
        <v>23</v>
      </c>
      <c r="I46" s="57">
        <f t="shared" si="0"/>
        <v>0.46770833333333339</v>
      </c>
      <c r="J46" s="58">
        <f>MID(Результаты!J28,1,8)+TIME(0,0,3)</f>
        <v>0.47802083333333339</v>
      </c>
      <c r="K46" s="45" t="str">
        <f>MID(Результаты!I28,77,8)</f>
        <v/>
      </c>
      <c r="L46" s="53" t="str">
        <f>Результаты!I28</f>
        <v>00:14:51,0</v>
      </c>
      <c r="M46" s="54" t="str">
        <f>Результаты!K28</f>
        <v>+1:44,0</v>
      </c>
    </row>
    <row r="47" spans="1:13" x14ac:dyDescent="0.25">
      <c r="A47" s="83"/>
      <c r="B47" s="80">
        <f>Результаты!B29</f>
        <v>28</v>
      </c>
      <c r="C47" s="45">
        <f>Результаты!C29</f>
        <v>85</v>
      </c>
      <c r="D47" s="43" t="str">
        <f>CONCATENATE(Результаты!D29," ",Результаты!E29)</f>
        <v>Ильин Денис</v>
      </c>
      <c r="E47" s="43" t="s">
        <v>17</v>
      </c>
      <c r="F47" s="45" t="s">
        <v>18</v>
      </c>
      <c r="G47" s="45">
        <f>Результаты!F29</f>
        <v>1975</v>
      </c>
      <c r="H47" s="48" t="s">
        <v>23</v>
      </c>
      <c r="I47" s="57">
        <f t="shared" si="0"/>
        <v>0.47326388888888887</v>
      </c>
      <c r="J47" s="58">
        <f>MID(Результаты!J29,1,8)+TIME(0,0,3)</f>
        <v>0.48363425925925924</v>
      </c>
      <c r="K47" s="45" t="str">
        <f>MID(Результаты!I29,77,8)</f>
        <v/>
      </c>
      <c r="L47" s="53" t="str">
        <f>Результаты!I29</f>
        <v>00:14:56,0</v>
      </c>
      <c r="M47" s="54" t="str">
        <f>Результаты!K29</f>
        <v>+1:49,0</v>
      </c>
    </row>
    <row r="48" spans="1:13" x14ac:dyDescent="0.25">
      <c r="A48" s="83"/>
      <c r="B48" s="80">
        <f>Результаты!B30</f>
        <v>29</v>
      </c>
      <c r="C48" s="45">
        <f>Результаты!C30</f>
        <v>53</v>
      </c>
      <c r="D48" s="43" t="str">
        <f>CONCATENATE(Результаты!D30," ",Результаты!E30)</f>
        <v>Степанов Александр</v>
      </c>
      <c r="E48" s="43" t="s">
        <v>17</v>
      </c>
      <c r="F48" s="45" t="s">
        <v>18</v>
      </c>
      <c r="G48" s="45">
        <f>Результаты!F30</f>
        <v>1986</v>
      </c>
      <c r="H48" s="48" t="s">
        <v>23</v>
      </c>
      <c r="I48" s="57">
        <f t="shared" si="0"/>
        <v>0.46770833333333334</v>
      </c>
      <c r="J48" s="58">
        <f>MID(Результаты!J30,1,8)+TIME(0,0,3)</f>
        <v>0.4780787037037037</v>
      </c>
      <c r="K48" s="45" t="str">
        <f>MID(Результаты!I30,77,8)</f>
        <v/>
      </c>
      <c r="L48" s="53" t="str">
        <f>Результаты!I30</f>
        <v>00:14:56,0</v>
      </c>
      <c r="M48" s="54" t="str">
        <f>Результаты!K30</f>
        <v>+1:49,0</v>
      </c>
    </row>
    <row r="49" spans="1:13" x14ac:dyDescent="0.25">
      <c r="A49" s="83"/>
      <c r="B49" s="80">
        <f>Результаты!B31</f>
        <v>30</v>
      </c>
      <c r="C49" s="45">
        <f>Результаты!C31</f>
        <v>145</v>
      </c>
      <c r="D49" s="43" t="str">
        <f>CONCATENATE(Результаты!D31," ",Результаты!E31)</f>
        <v>Трофимович Егор</v>
      </c>
      <c r="E49" s="43" t="s">
        <v>17</v>
      </c>
      <c r="F49" s="45" t="s">
        <v>18</v>
      </c>
      <c r="G49" s="45">
        <f>Результаты!F31</f>
        <v>2000</v>
      </c>
      <c r="H49" s="48" t="s">
        <v>23</v>
      </c>
      <c r="I49" s="57">
        <f t="shared" ref="I49:I112" si="1">(J49-L49)</f>
        <v>0.48368055555555556</v>
      </c>
      <c r="J49" s="58">
        <f>MID(Результаты!J31,1,8)+TIME(0,0,3)</f>
        <v>0.49407407407407405</v>
      </c>
      <c r="K49" s="45" t="str">
        <f>MID(Результаты!I31,77,8)</f>
        <v/>
      </c>
      <c r="L49" s="53" t="str">
        <f>Результаты!I31</f>
        <v>00:14:58,0</v>
      </c>
      <c r="M49" s="54" t="str">
        <f>Результаты!K31</f>
        <v>+1:51,0</v>
      </c>
    </row>
    <row r="50" spans="1:13" x14ac:dyDescent="0.25">
      <c r="A50" s="83"/>
      <c r="B50" s="80">
        <f>Результаты!B32</f>
        <v>31</v>
      </c>
      <c r="C50" s="45">
        <f>Результаты!C32</f>
        <v>219</v>
      </c>
      <c r="D50" s="43" t="str">
        <f>CONCATENATE(Результаты!D32," ",Результаты!E32)</f>
        <v>Ульянов Иван</v>
      </c>
      <c r="E50" s="43" t="s">
        <v>17</v>
      </c>
      <c r="F50" s="45" t="s">
        <v>18</v>
      </c>
      <c r="G50" s="45">
        <f>Результаты!F32</f>
        <v>1991</v>
      </c>
      <c r="H50" s="48" t="s">
        <v>23</v>
      </c>
      <c r="I50" s="57">
        <f t="shared" si="1"/>
        <v>0.49652777777777779</v>
      </c>
      <c r="J50" s="58">
        <f>MID(Результаты!J32,1,8)+TIME(0,0,3)</f>
        <v>0.50693287037037038</v>
      </c>
      <c r="K50" s="45" t="str">
        <f>MID(Результаты!I32,77,8)</f>
        <v/>
      </c>
      <c r="L50" s="53" t="str">
        <f>Результаты!I32</f>
        <v>00:14:59,0</v>
      </c>
      <c r="M50" s="54" t="str">
        <f>Результаты!K32</f>
        <v>+1:52,0</v>
      </c>
    </row>
    <row r="51" spans="1:13" x14ac:dyDescent="0.25">
      <c r="A51" s="83"/>
      <c r="B51" s="80">
        <f>Результаты!B33</f>
        <v>32</v>
      </c>
      <c r="C51" s="45">
        <f>Результаты!C33</f>
        <v>160</v>
      </c>
      <c r="D51" s="43" t="str">
        <f>CONCATENATE(Результаты!D33," ",Результаты!E33)</f>
        <v>Коломеец Анатолий</v>
      </c>
      <c r="E51" s="43" t="s">
        <v>17</v>
      </c>
      <c r="F51" s="45" t="s">
        <v>18</v>
      </c>
      <c r="G51" s="45">
        <f>Результаты!F33</f>
        <v>1991</v>
      </c>
      <c r="H51" s="48" t="s">
        <v>23</v>
      </c>
      <c r="I51" s="57">
        <f t="shared" si="1"/>
        <v>0.4861111111111111</v>
      </c>
      <c r="J51" s="58">
        <f>MID(Результаты!J33,1,8)+TIME(0,0,3)</f>
        <v>0.49653935185185183</v>
      </c>
      <c r="K51" s="45" t="str">
        <f>MID(Результаты!I33,77,8)</f>
        <v/>
      </c>
      <c r="L51" s="53" t="str">
        <f>Результаты!I33</f>
        <v>00:15:01,0</v>
      </c>
      <c r="M51" s="54" t="str">
        <f>Результаты!K33</f>
        <v>+1:54,0</v>
      </c>
    </row>
    <row r="52" spans="1:13" x14ac:dyDescent="0.25">
      <c r="A52" s="83"/>
      <c r="B52" s="80">
        <f>Результаты!B34</f>
        <v>33</v>
      </c>
      <c r="C52" s="45">
        <f>Результаты!C34</f>
        <v>263</v>
      </c>
      <c r="D52" s="43" t="str">
        <f>CONCATENATE(Результаты!D34," ",Результаты!E34)</f>
        <v>Ляхов Константин</v>
      </c>
      <c r="E52" s="43" t="s">
        <v>17</v>
      </c>
      <c r="F52" s="45" t="s">
        <v>18</v>
      </c>
      <c r="G52" s="45">
        <f>Результаты!F34</f>
        <v>1984</v>
      </c>
      <c r="H52" s="48" t="s">
        <v>23</v>
      </c>
      <c r="I52" s="57">
        <f t="shared" si="1"/>
        <v>0.50416666666666665</v>
      </c>
      <c r="J52" s="58">
        <f>MID(Результаты!J34,1,8)+TIME(0,0,3)</f>
        <v>0.51460648148148147</v>
      </c>
      <c r="K52" s="45" t="str">
        <f>MID(Результаты!I34,77,8)</f>
        <v/>
      </c>
      <c r="L52" s="53" t="str">
        <f>Результаты!I34</f>
        <v>00:15:02,0</v>
      </c>
      <c r="M52" s="54" t="str">
        <f>Результаты!K34</f>
        <v>+1:55,0</v>
      </c>
    </row>
    <row r="53" spans="1:13" x14ac:dyDescent="0.25">
      <c r="A53" s="83"/>
      <c r="B53" s="80">
        <f>Результаты!B35</f>
        <v>34</v>
      </c>
      <c r="C53" s="45">
        <f>Результаты!C35</f>
        <v>194</v>
      </c>
      <c r="D53" s="43" t="str">
        <f>CONCATENATE(Результаты!D35," ",Результаты!E35)</f>
        <v>Иванов Сергей</v>
      </c>
      <c r="E53" s="43" t="s">
        <v>17</v>
      </c>
      <c r="F53" s="45" t="s">
        <v>18</v>
      </c>
      <c r="G53" s="45">
        <f>Результаты!F35</f>
        <v>1960</v>
      </c>
      <c r="H53" s="48" t="s">
        <v>23</v>
      </c>
      <c r="I53" s="57">
        <f t="shared" si="1"/>
        <v>0.49201388888888892</v>
      </c>
      <c r="J53" s="58">
        <f>MID(Результаты!J35,1,8)+TIME(0,0,3)</f>
        <v>0.50246527777777783</v>
      </c>
      <c r="K53" s="45" t="str">
        <f>MID(Результаты!I35,77,8)</f>
        <v/>
      </c>
      <c r="L53" s="53" t="str">
        <f>Результаты!I35</f>
        <v>00:15:03,0</v>
      </c>
      <c r="M53" s="54" t="str">
        <f>Результаты!K35</f>
        <v>+1:56,0</v>
      </c>
    </row>
    <row r="54" spans="1:13" x14ac:dyDescent="0.25">
      <c r="A54" s="83"/>
      <c r="B54" s="80">
        <f>Результаты!B36</f>
        <v>35</v>
      </c>
      <c r="C54" s="45">
        <f>Результаты!C36</f>
        <v>231</v>
      </c>
      <c r="D54" s="43" t="str">
        <f>CONCATENATE(Результаты!D36," ",Результаты!E36)</f>
        <v>Лебединский Иван</v>
      </c>
      <c r="E54" s="43" t="s">
        <v>17</v>
      </c>
      <c r="F54" s="45" t="s">
        <v>18</v>
      </c>
      <c r="G54" s="45">
        <f>Результаты!F36</f>
        <v>2000</v>
      </c>
      <c r="H54" s="48" t="s">
        <v>23</v>
      </c>
      <c r="I54" s="57">
        <f t="shared" si="1"/>
        <v>0.49861111111111106</v>
      </c>
      <c r="J54" s="58">
        <f>MID(Результаты!J36,1,8)+TIME(0,0,3)</f>
        <v>0.50907407407407401</v>
      </c>
      <c r="K54" s="45" t="str">
        <f>MID(Результаты!I36,77,8)</f>
        <v/>
      </c>
      <c r="L54" s="53" t="str">
        <f>Результаты!I36</f>
        <v>00:15:04,0</v>
      </c>
      <c r="M54" s="54" t="str">
        <f>Результаты!K36</f>
        <v>+1:57,0</v>
      </c>
    </row>
    <row r="55" spans="1:13" x14ac:dyDescent="0.25">
      <c r="A55" s="83"/>
      <c r="B55" s="80">
        <f>Результаты!B37</f>
        <v>36</v>
      </c>
      <c r="C55" s="45">
        <f>Результаты!C37</f>
        <v>108</v>
      </c>
      <c r="D55" s="43" t="str">
        <f>CONCATENATE(Результаты!D37," ",Результаты!E37)</f>
        <v>Качан Олег</v>
      </c>
      <c r="E55" s="43" t="s">
        <v>17</v>
      </c>
      <c r="F55" s="45" t="s">
        <v>18</v>
      </c>
      <c r="G55" s="45">
        <f>Результаты!F37</f>
        <v>1984</v>
      </c>
      <c r="H55" s="48" t="s">
        <v>23</v>
      </c>
      <c r="I55" s="57">
        <f t="shared" si="1"/>
        <v>0.47708333333333336</v>
      </c>
      <c r="J55" s="58">
        <f>MID(Результаты!J37,1,8)+TIME(0,0,3)</f>
        <v>0.48754629629629631</v>
      </c>
      <c r="K55" s="45" t="str">
        <f>MID(Результаты!I37,77,8)</f>
        <v/>
      </c>
      <c r="L55" s="53" t="str">
        <f>Результаты!I37</f>
        <v>00:15:04,0</v>
      </c>
      <c r="M55" s="54" t="str">
        <f>Результаты!K37</f>
        <v>+1:57,0</v>
      </c>
    </row>
    <row r="56" spans="1:13" x14ac:dyDescent="0.25">
      <c r="A56" s="83"/>
      <c r="B56" s="80">
        <f>Результаты!B38</f>
        <v>37</v>
      </c>
      <c r="C56" s="45">
        <f>Результаты!C38</f>
        <v>125</v>
      </c>
      <c r="D56" s="43" t="str">
        <f>CONCATENATE(Результаты!D38," ",Результаты!E38)</f>
        <v>Кожевников Андрей</v>
      </c>
      <c r="E56" s="43" t="s">
        <v>17</v>
      </c>
      <c r="F56" s="45" t="s">
        <v>18</v>
      </c>
      <c r="G56" s="45">
        <f>Результаты!F38</f>
        <v>1982</v>
      </c>
      <c r="H56" s="48" t="s">
        <v>23</v>
      </c>
      <c r="I56" s="57">
        <f t="shared" si="1"/>
        <v>0.48020833333333335</v>
      </c>
      <c r="J56" s="58">
        <f>MID(Результаты!J38,1,8)+TIME(0,0,3)</f>
        <v>0.49077546296296298</v>
      </c>
      <c r="K56" s="45" t="str">
        <f>MID(Результаты!I38,77,8)</f>
        <v/>
      </c>
      <c r="L56" s="53" t="str">
        <f>Результаты!I38</f>
        <v>00:15:13,0</v>
      </c>
      <c r="M56" s="54" t="str">
        <f>Результаты!K38</f>
        <v>+2:06,0</v>
      </c>
    </row>
    <row r="57" spans="1:13" x14ac:dyDescent="0.25">
      <c r="A57" s="83"/>
      <c r="B57" s="80">
        <f>Результаты!B39</f>
        <v>38</v>
      </c>
      <c r="C57" s="45">
        <f>Результаты!C39</f>
        <v>148</v>
      </c>
      <c r="D57" s="43" t="str">
        <f>CONCATENATE(Результаты!D39," ",Результаты!E39)</f>
        <v>Есаков Сергей</v>
      </c>
      <c r="E57" s="43" t="s">
        <v>17</v>
      </c>
      <c r="F57" s="45" t="s">
        <v>18</v>
      </c>
      <c r="G57" s="45">
        <f>Результаты!F39</f>
        <v>1967</v>
      </c>
      <c r="H57" s="48" t="s">
        <v>23</v>
      </c>
      <c r="I57" s="57">
        <f t="shared" si="1"/>
        <v>0.48402777777777778</v>
      </c>
      <c r="J57" s="58">
        <f>MID(Результаты!J39,1,8)+TIME(0,0,3)</f>
        <v>0.49460648148148151</v>
      </c>
      <c r="K57" s="45" t="str">
        <f>MID(Результаты!I39,77,8)</f>
        <v/>
      </c>
      <c r="L57" s="53" t="str">
        <f>Результаты!I39</f>
        <v>00:15:14,0</v>
      </c>
      <c r="M57" s="54" t="str">
        <f>Результаты!K39</f>
        <v>+2:07,0</v>
      </c>
    </row>
    <row r="58" spans="1:13" x14ac:dyDescent="0.25">
      <c r="A58" s="83"/>
      <c r="B58" s="80">
        <f>Результаты!B40</f>
        <v>39</v>
      </c>
      <c r="C58" s="45">
        <f>Результаты!C40</f>
        <v>109</v>
      </c>
      <c r="D58" s="43" t="str">
        <f>CONCATENATE(Результаты!D40," ",Результаты!E40)</f>
        <v>Логачев Александр</v>
      </c>
      <c r="E58" s="43" t="s">
        <v>17</v>
      </c>
      <c r="F58" s="45" t="s">
        <v>18</v>
      </c>
      <c r="G58" s="45">
        <f>Результаты!F40</f>
        <v>1976</v>
      </c>
      <c r="H58" s="48" t="s">
        <v>23</v>
      </c>
      <c r="I58" s="57">
        <f t="shared" si="1"/>
        <v>0.47743055555555552</v>
      </c>
      <c r="J58" s="58">
        <f>MID(Результаты!J40,1,8)+TIME(0,0,3)</f>
        <v>0.48800925925925925</v>
      </c>
      <c r="K58" s="45" t="str">
        <f>MID(Результаты!I40,77,8)</f>
        <v/>
      </c>
      <c r="L58" s="53" t="str">
        <f>Результаты!I40</f>
        <v>00:15:14,0</v>
      </c>
      <c r="M58" s="54" t="str">
        <f>Результаты!K40</f>
        <v>+2:07,0</v>
      </c>
    </row>
    <row r="59" spans="1:13" x14ac:dyDescent="0.25">
      <c r="A59" s="83"/>
      <c r="B59" s="80">
        <f>Результаты!B41</f>
        <v>40</v>
      </c>
      <c r="C59" s="45">
        <f>Результаты!C41</f>
        <v>245</v>
      </c>
      <c r="D59" s="43" t="str">
        <f>CONCATENATE(Результаты!D41," ",Результаты!E41)</f>
        <v>Федосов Вячеслав</v>
      </c>
      <c r="E59" s="43" t="s">
        <v>17</v>
      </c>
      <c r="F59" s="45" t="s">
        <v>18</v>
      </c>
      <c r="G59" s="45">
        <f>Результаты!F41</f>
        <v>1958</v>
      </c>
      <c r="H59" s="48" t="s">
        <v>23</v>
      </c>
      <c r="I59" s="57">
        <f t="shared" si="1"/>
        <v>0.50104166666666661</v>
      </c>
      <c r="J59" s="58">
        <f>MID(Результаты!J41,1,8)+TIME(0,0,3)</f>
        <v>0.51163194444444438</v>
      </c>
      <c r="K59" s="45" t="str">
        <f>MID(Результаты!I41,77,8)</f>
        <v/>
      </c>
      <c r="L59" s="53" t="str">
        <f>Результаты!I41</f>
        <v>00:15:15,0</v>
      </c>
      <c r="M59" s="54" t="str">
        <f>Результаты!K41</f>
        <v>+2:08,0</v>
      </c>
    </row>
    <row r="60" spans="1:13" x14ac:dyDescent="0.25">
      <c r="A60" s="83"/>
      <c r="B60" s="80">
        <f>Результаты!B42</f>
        <v>41</v>
      </c>
      <c r="C60" s="45">
        <f>Результаты!C42</f>
        <v>189</v>
      </c>
      <c r="D60" s="43" t="str">
        <f>CONCATENATE(Результаты!D42," ",Результаты!E42)</f>
        <v>Соколов Павел</v>
      </c>
      <c r="E60" s="43" t="s">
        <v>17</v>
      </c>
      <c r="F60" s="45" t="s">
        <v>18</v>
      </c>
      <c r="G60" s="45">
        <f>Результаты!F42</f>
        <v>1983</v>
      </c>
      <c r="H60" s="48" t="s">
        <v>23</v>
      </c>
      <c r="I60" s="57">
        <f t="shared" si="1"/>
        <v>0.49131944444444448</v>
      </c>
      <c r="J60" s="58">
        <f>MID(Результаты!J42,1,8)+TIME(0,0,3)</f>
        <v>0.50193287037037038</v>
      </c>
      <c r="K60" s="45" t="str">
        <f>MID(Результаты!I42,77,8)</f>
        <v/>
      </c>
      <c r="L60" s="53" t="str">
        <f>Результаты!I42</f>
        <v>00:15:17,0</v>
      </c>
      <c r="M60" s="54" t="str">
        <f>Результаты!K42</f>
        <v>+2:10,0</v>
      </c>
    </row>
    <row r="61" spans="1:13" x14ac:dyDescent="0.25">
      <c r="A61" s="83"/>
      <c r="B61" s="80">
        <f>Результаты!B43</f>
        <v>42</v>
      </c>
      <c r="C61" s="45">
        <f>Результаты!C43</f>
        <v>224</v>
      </c>
      <c r="D61" s="43" t="str">
        <f>CONCATENATE(Результаты!D43," ",Результаты!E43)</f>
        <v>Матасов Павел</v>
      </c>
      <c r="E61" s="43" t="s">
        <v>17</v>
      </c>
      <c r="F61" s="45" t="s">
        <v>18</v>
      </c>
      <c r="G61" s="45">
        <f>Результаты!F43</f>
        <v>1987</v>
      </c>
      <c r="H61" s="48" t="s">
        <v>23</v>
      </c>
      <c r="I61" s="57">
        <f t="shared" si="1"/>
        <v>0.49722222222222229</v>
      </c>
      <c r="J61" s="58">
        <f>MID(Результаты!J43,1,8)+TIME(0,0,3)</f>
        <v>0.50783564814814819</v>
      </c>
      <c r="K61" s="45" t="str">
        <f>MID(Результаты!I43,77,8)</f>
        <v/>
      </c>
      <c r="L61" s="53" t="str">
        <f>Результаты!I43</f>
        <v>00:15:17,0</v>
      </c>
      <c r="M61" s="54" t="str">
        <f>Результаты!K43</f>
        <v>+2:10,0</v>
      </c>
    </row>
    <row r="62" spans="1:13" x14ac:dyDescent="0.25">
      <c r="A62" s="83"/>
      <c r="B62" s="80">
        <f>Результаты!B44</f>
        <v>43</v>
      </c>
      <c r="C62" s="45">
        <f>Результаты!C44</f>
        <v>116</v>
      </c>
      <c r="D62" s="43" t="str">
        <f>CONCATENATE(Результаты!D44," ",Результаты!E44)</f>
        <v>Шнякин Алексей</v>
      </c>
      <c r="E62" s="43" t="s">
        <v>17</v>
      </c>
      <c r="F62" s="45" t="s">
        <v>18</v>
      </c>
      <c r="G62" s="45">
        <f>Результаты!F44</f>
        <v>1990</v>
      </c>
      <c r="H62" s="48" t="s">
        <v>23</v>
      </c>
      <c r="I62" s="57">
        <f t="shared" si="1"/>
        <v>0.47847222222222219</v>
      </c>
      <c r="J62" s="58">
        <f>MID(Результаты!J44,1,8)+TIME(0,0,3)</f>
        <v>0.48910879629629628</v>
      </c>
      <c r="K62" s="45" t="str">
        <f>MID(Результаты!I44,77,8)</f>
        <v/>
      </c>
      <c r="L62" s="53" t="str">
        <f>Результаты!I44</f>
        <v>00:15:19,0</v>
      </c>
      <c r="M62" s="54" t="str">
        <f>Результаты!K44</f>
        <v>+2:12,0</v>
      </c>
    </row>
    <row r="63" spans="1:13" x14ac:dyDescent="0.25">
      <c r="A63" s="83"/>
      <c r="B63" s="80">
        <f>Результаты!B45</f>
        <v>44</v>
      </c>
      <c r="C63" s="45">
        <f>Результаты!C45</f>
        <v>200</v>
      </c>
      <c r="D63" s="43" t="str">
        <f>CONCATENATE(Результаты!D45," ",Результаты!E45)</f>
        <v>Буренков Игорь</v>
      </c>
      <c r="E63" s="43" t="s">
        <v>17</v>
      </c>
      <c r="F63" s="45" t="s">
        <v>18</v>
      </c>
      <c r="G63" s="45">
        <f>Результаты!F45</f>
        <v>1974</v>
      </c>
      <c r="H63" s="48" t="s">
        <v>23</v>
      </c>
      <c r="I63" s="57">
        <f t="shared" si="1"/>
        <v>0.49305555555555552</v>
      </c>
      <c r="J63" s="58">
        <f>MID(Результаты!J45,1,8)+TIME(0,0,3)</f>
        <v>0.50369212962962961</v>
      </c>
      <c r="K63" s="45" t="str">
        <f>MID(Результаты!I45,77,8)</f>
        <v/>
      </c>
      <c r="L63" s="53" t="str">
        <f>Результаты!I45</f>
        <v>00:15:19,0</v>
      </c>
      <c r="M63" s="54" t="str">
        <f>Результаты!K45</f>
        <v>+2:12,0</v>
      </c>
    </row>
    <row r="64" spans="1:13" x14ac:dyDescent="0.25">
      <c r="A64" s="83"/>
      <c r="B64" s="80">
        <f>Результаты!B46</f>
        <v>45</v>
      </c>
      <c r="C64" s="45">
        <f>Результаты!C46</f>
        <v>183</v>
      </c>
      <c r="D64" s="43" t="str">
        <f>CONCATENATE(Результаты!D46," ",Результаты!E46)</f>
        <v>Гусев Алексей</v>
      </c>
      <c r="E64" s="43" t="s">
        <v>17</v>
      </c>
      <c r="F64" s="45" t="s">
        <v>18</v>
      </c>
      <c r="G64" s="45">
        <f>Результаты!F46</f>
        <v>1970</v>
      </c>
      <c r="H64" s="48" t="s">
        <v>23</v>
      </c>
      <c r="I64" s="57">
        <f t="shared" si="1"/>
        <v>0.49027777777777787</v>
      </c>
      <c r="J64" s="58">
        <f>MID(Результаты!J46,1,8)+TIME(0,0,3)</f>
        <v>0.500925925925926</v>
      </c>
      <c r="K64" s="45" t="str">
        <f>MID(Результаты!I46,77,8)</f>
        <v/>
      </c>
      <c r="L64" s="53" t="str">
        <f>Результаты!I46</f>
        <v>00:15:20,0</v>
      </c>
      <c r="M64" s="54" t="str">
        <f>Результаты!K46</f>
        <v>+2:13,0</v>
      </c>
    </row>
    <row r="65" spans="1:13" x14ac:dyDescent="0.25">
      <c r="A65" s="83"/>
      <c r="B65" s="80">
        <f>Результаты!B47</f>
        <v>46</v>
      </c>
      <c r="C65" s="45">
        <f>Результаты!C47</f>
        <v>115</v>
      </c>
      <c r="D65" s="43" t="str">
        <f>CONCATENATE(Результаты!D47," ",Результаты!E47)</f>
        <v>Гапонов Аркадий</v>
      </c>
      <c r="E65" s="43" t="s">
        <v>17</v>
      </c>
      <c r="F65" s="45" t="s">
        <v>18</v>
      </c>
      <c r="G65" s="45">
        <f>Результаты!F47</f>
        <v>1959</v>
      </c>
      <c r="H65" s="48" t="s">
        <v>23</v>
      </c>
      <c r="I65" s="57">
        <f t="shared" si="1"/>
        <v>0.47847222222222224</v>
      </c>
      <c r="J65" s="58">
        <f>MID(Результаты!J47,1,8)+TIME(0,0,3)</f>
        <v>0.48913194444444447</v>
      </c>
      <c r="K65" s="45" t="str">
        <f>MID(Результаты!I47,77,8)</f>
        <v/>
      </c>
      <c r="L65" s="53" t="str">
        <f>Результаты!I47</f>
        <v>00:15:21,0</v>
      </c>
      <c r="M65" s="54" t="str">
        <f>Результаты!K47</f>
        <v>+2:14,0</v>
      </c>
    </row>
    <row r="66" spans="1:13" x14ac:dyDescent="0.25">
      <c r="A66" s="83"/>
      <c r="B66" s="80">
        <f>Результаты!B48</f>
        <v>47</v>
      </c>
      <c r="C66" s="45">
        <f>Результаты!C48</f>
        <v>249</v>
      </c>
      <c r="D66" s="43" t="str">
        <f>CONCATENATE(Результаты!D48," ",Результаты!E48)</f>
        <v>Викентьев Александр</v>
      </c>
      <c r="E66" s="43" t="s">
        <v>17</v>
      </c>
      <c r="F66" s="45" t="s">
        <v>18</v>
      </c>
      <c r="G66" s="45">
        <f>Результаты!F48</f>
        <v>1997</v>
      </c>
      <c r="H66" s="48" t="s">
        <v>23</v>
      </c>
      <c r="I66" s="57">
        <f t="shared" si="1"/>
        <v>0.50173611111111105</v>
      </c>
      <c r="J66" s="58">
        <f>MID(Результаты!J48,1,8)+TIME(0,0,3)</f>
        <v>0.5124305555555555</v>
      </c>
      <c r="K66" s="45" t="str">
        <f>MID(Результаты!I48,77,8)</f>
        <v/>
      </c>
      <c r="L66" s="53" t="str">
        <f>Результаты!I48</f>
        <v>00:15:24,0</v>
      </c>
      <c r="M66" s="54" t="str">
        <f>Результаты!K48</f>
        <v>+2:17,0</v>
      </c>
    </row>
    <row r="67" spans="1:13" x14ac:dyDescent="0.25">
      <c r="A67" s="83"/>
      <c r="B67" s="80">
        <f>Результаты!B49</f>
        <v>48</v>
      </c>
      <c r="C67" s="45">
        <f>Результаты!C49</f>
        <v>187</v>
      </c>
      <c r="D67" s="43" t="str">
        <f>CONCATENATE(Результаты!D49," ",Результаты!E49)</f>
        <v>Барбашин Александр</v>
      </c>
      <c r="E67" s="43" t="s">
        <v>17</v>
      </c>
      <c r="F67" s="45" t="s">
        <v>18</v>
      </c>
      <c r="G67" s="45">
        <f>Результаты!F49</f>
        <v>1985</v>
      </c>
      <c r="H67" s="48" t="s">
        <v>23</v>
      </c>
      <c r="I67" s="57">
        <f t="shared" si="1"/>
        <v>0.49097222222222225</v>
      </c>
      <c r="J67" s="58">
        <f>MID(Результаты!J49,1,8)+TIME(0,0,3)</f>
        <v>0.50166666666666671</v>
      </c>
      <c r="K67" s="45" t="str">
        <f>MID(Результаты!I49,77,8)</f>
        <v/>
      </c>
      <c r="L67" s="53" t="str">
        <f>Результаты!I49</f>
        <v>00:15:24,0</v>
      </c>
      <c r="M67" s="54" t="str">
        <f>Результаты!K49</f>
        <v>+2:17,0</v>
      </c>
    </row>
    <row r="68" spans="1:13" x14ac:dyDescent="0.25">
      <c r="A68" s="83"/>
      <c r="B68" s="80">
        <f>Результаты!B50</f>
        <v>49</v>
      </c>
      <c r="C68" s="45">
        <f>Результаты!C50</f>
        <v>55</v>
      </c>
      <c r="D68" s="43" t="str">
        <f>CONCATENATE(Результаты!D50," ",Результаты!E50)</f>
        <v>Орлов Алексей</v>
      </c>
      <c r="E68" s="43" t="s">
        <v>17</v>
      </c>
      <c r="F68" s="45" t="s">
        <v>18</v>
      </c>
      <c r="G68" s="45">
        <f>Результаты!F50</f>
        <v>1988</v>
      </c>
      <c r="H68" s="48" t="s">
        <v>23</v>
      </c>
      <c r="I68" s="57">
        <f t="shared" si="1"/>
        <v>0.46805555555555556</v>
      </c>
      <c r="J68" s="58">
        <f>MID(Результаты!J50,1,8)+TIME(0,0,3)</f>
        <v>0.47879629629629628</v>
      </c>
      <c r="K68" s="45" t="str">
        <f>MID(Результаты!I50,77,8)</f>
        <v/>
      </c>
      <c r="L68" s="53" t="str">
        <f>Результаты!I50</f>
        <v>00:15:28,0</v>
      </c>
      <c r="M68" s="54" t="str">
        <f>Результаты!K50</f>
        <v>+2:21,0</v>
      </c>
    </row>
    <row r="69" spans="1:13" x14ac:dyDescent="0.25">
      <c r="A69" s="83"/>
      <c r="B69" s="80">
        <f>Результаты!B51</f>
        <v>50</v>
      </c>
      <c r="C69" s="45">
        <f>Результаты!C51</f>
        <v>205</v>
      </c>
      <c r="D69" s="43" t="str">
        <f>CONCATENATE(Результаты!D51," ",Результаты!E51)</f>
        <v>Черных Вячеслав</v>
      </c>
      <c r="E69" s="43" t="s">
        <v>17</v>
      </c>
      <c r="F69" s="45" t="s">
        <v>18</v>
      </c>
      <c r="G69" s="45">
        <f>Результаты!F51</f>
        <v>1996</v>
      </c>
      <c r="H69" s="48" t="s">
        <v>23</v>
      </c>
      <c r="I69" s="57">
        <f t="shared" si="1"/>
        <v>0.49409722222222224</v>
      </c>
      <c r="J69" s="58">
        <f>MID(Результаты!J51,1,8)+TIME(0,0,3)</f>
        <v>0.50484953703703705</v>
      </c>
      <c r="K69" s="45" t="str">
        <f>MID(Результаты!I51,77,8)</f>
        <v/>
      </c>
      <c r="L69" s="53" t="str">
        <f>Результаты!I51</f>
        <v>00:15:29,0</v>
      </c>
      <c r="M69" s="54" t="str">
        <f>Результаты!K51</f>
        <v>+2:22,0</v>
      </c>
    </row>
    <row r="70" spans="1:13" x14ac:dyDescent="0.25">
      <c r="A70" s="83"/>
      <c r="B70" s="80">
        <f>Результаты!B52</f>
        <v>51</v>
      </c>
      <c r="C70" s="45">
        <f>Результаты!C52</f>
        <v>77</v>
      </c>
      <c r="D70" s="43" t="str">
        <f>CONCATENATE(Результаты!D52," ",Результаты!E52)</f>
        <v>Ильвовский Алексей</v>
      </c>
      <c r="E70" s="43" t="s">
        <v>17</v>
      </c>
      <c r="F70" s="45" t="s">
        <v>18</v>
      </c>
      <c r="G70" s="45">
        <f>Результаты!F52</f>
        <v>1961</v>
      </c>
      <c r="H70" s="48" t="s">
        <v>23</v>
      </c>
      <c r="I70" s="57">
        <f t="shared" si="1"/>
        <v>0.47187499999999999</v>
      </c>
      <c r="J70" s="58">
        <f>MID(Результаты!J52,1,8)+TIME(0,0,3)</f>
        <v>0.4826388888888889</v>
      </c>
      <c r="K70" s="45" t="str">
        <f>MID(Результаты!I52,77,8)</f>
        <v/>
      </c>
      <c r="L70" s="53" t="str">
        <f>Результаты!I52</f>
        <v>00:15:30,0</v>
      </c>
      <c r="M70" s="54" t="str">
        <f>Результаты!K52</f>
        <v>+2:23,0</v>
      </c>
    </row>
    <row r="71" spans="1:13" x14ac:dyDescent="0.25">
      <c r="A71" s="83"/>
      <c r="B71" s="80">
        <f>Результаты!B53</f>
        <v>52</v>
      </c>
      <c r="C71" s="45">
        <f>Результаты!C53</f>
        <v>107</v>
      </c>
      <c r="D71" s="43" t="str">
        <f>CONCATENATE(Результаты!D53," ",Результаты!E53)</f>
        <v>Соломатин Михаил</v>
      </c>
      <c r="E71" s="43" t="s">
        <v>17</v>
      </c>
      <c r="F71" s="45" t="s">
        <v>18</v>
      </c>
      <c r="G71" s="45">
        <f>Результаты!F53</f>
        <v>1973</v>
      </c>
      <c r="H71" s="48" t="s">
        <v>23</v>
      </c>
      <c r="I71" s="57">
        <f t="shared" si="1"/>
        <v>0.47708333333333336</v>
      </c>
      <c r="J71" s="58">
        <f>MID(Результаты!J53,1,8)+TIME(0,0,3)</f>
        <v>0.48788194444444449</v>
      </c>
      <c r="K71" s="45" t="str">
        <f>MID(Результаты!I53,77,8)</f>
        <v/>
      </c>
      <c r="L71" s="53" t="str">
        <f>Результаты!I53</f>
        <v>00:15:33,0</v>
      </c>
      <c r="M71" s="54" t="str">
        <f>Результаты!K53</f>
        <v>+2:26,0</v>
      </c>
    </row>
    <row r="72" spans="1:13" x14ac:dyDescent="0.25">
      <c r="A72" s="83"/>
      <c r="B72" s="80">
        <f>Результаты!B54</f>
        <v>53</v>
      </c>
      <c r="C72" s="45">
        <f>Результаты!C54</f>
        <v>168</v>
      </c>
      <c r="D72" s="43" t="str">
        <f>CONCATENATE(Результаты!D54," ",Результаты!E54)</f>
        <v>Никитенко Борис</v>
      </c>
      <c r="E72" s="43" t="s">
        <v>17</v>
      </c>
      <c r="F72" s="45" t="s">
        <v>18</v>
      </c>
      <c r="G72" s="45">
        <f>Результаты!F54</f>
        <v>1976</v>
      </c>
      <c r="H72" s="48" t="s">
        <v>23</v>
      </c>
      <c r="I72" s="57">
        <f t="shared" si="1"/>
        <v>0.48749999999999999</v>
      </c>
      <c r="J72" s="58">
        <f>MID(Результаты!J54,1,8)+TIME(0,0,3)</f>
        <v>0.49831018518518516</v>
      </c>
      <c r="K72" s="45" t="str">
        <f>MID(Результаты!I54,77,8)</f>
        <v/>
      </c>
      <c r="L72" s="53" t="str">
        <f>Результаты!I54</f>
        <v>00:15:34,0</v>
      </c>
      <c r="M72" s="54" t="str">
        <f>Результаты!K54</f>
        <v>+2:27,0</v>
      </c>
    </row>
    <row r="73" spans="1:13" x14ac:dyDescent="0.25">
      <c r="A73" s="83"/>
      <c r="B73" s="80">
        <f>Результаты!B55</f>
        <v>54</v>
      </c>
      <c r="C73" s="45">
        <f>Результаты!C55</f>
        <v>52</v>
      </c>
      <c r="D73" s="43" t="str">
        <f>CONCATENATE(Результаты!D55," ",Результаты!E55)</f>
        <v>Терешин Дмитрий</v>
      </c>
      <c r="E73" s="43" t="s">
        <v>17</v>
      </c>
      <c r="F73" s="45" t="s">
        <v>18</v>
      </c>
      <c r="G73" s="45">
        <f>Результаты!F55</f>
        <v>1973</v>
      </c>
      <c r="H73" s="48" t="s">
        <v>23</v>
      </c>
      <c r="I73" s="57">
        <f t="shared" si="1"/>
        <v>0.46736111111111112</v>
      </c>
      <c r="J73" s="58">
        <f>MID(Результаты!J55,1,8)+TIME(0,0,3)</f>
        <v>0.47821759259259261</v>
      </c>
      <c r="K73" s="45" t="str">
        <f>MID(Результаты!I55,77,8)</f>
        <v/>
      </c>
      <c r="L73" s="53" t="str">
        <f>Результаты!I55</f>
        <v>00:15:38,0</v>
      </c>
      <c r="M73" s="54" t="str">
        <f>Результаты!K55</f>
        <v>+2:31,0</v>
      </c>
    </row>
    <row r="74" spans="1:13" x14ac:dyDescent="0.25">
      <c r="A74" s="83"/>
      <c r="B74" s="80">
        <f>Результаты!B56</f>
        <v>55</v>
      </c>
      <c r="C74" s="45">
        <f>Результаты!C56</f>
        <v>112</v>
      </c>
      <c r="D74" s="43" t="str">
        <f>CONCATENATE(Результаты!D56," ",Результаты!E56)</f>
        <v>Козлов Сергей</v>
      </c>
      <c r="E74" s="43" t="s">
        <v>17</v>
      </c>
      <c r="F74" s="45" t="s">
        <v>18</v>
      </c>
      <c r="G74" s="45">
        <f>Результаты!F56</f>
        <v>1963</v>
      </c>
      <c r="H74" s="48" t="s">
        <v>23</v>
      </c>
      <c r="I74" s="57">
        <f t="shared" si="1"/>
        <v>0.47777777777777775</v>
      </c>
      <c r="J74" s="58">
        <f>MID(Результаты!J56,1,8)+TIME(0,0,3)</f>
        <v>0.48866898148148147</v>
      </c>
      <c r="K74" s="45" t="str">
        <f>MID(Результаты!I56,77,8)</f>
        <v/>
      </c>
      <c r="L74" s="53" t="str">
        <f>Результаты!I56</f>
        <v>00:15:41,0</v>
      </c>
      <c r="M74" s="54" t="str">
        <f>Результаты!K56</f>
        <v>+2:34,0</v>
      </c>
    </row>
    <row r="75" spans="1:13" x14ac:dyDescent="0.25">
      <c r="A75" s="83"/>
      <c r="B75" s="80">
        <f>Результаты!B57</f>
        <v>56</v>
      </c>
      <c r="C75" s="45">
        <f>Результаты!C57</f>
        <v>233</v>
      </c>
      <c r="D75" s="43" t="str">
        <f>CONCATENATE(Результаты!D57," ",Результаты!E57)</f>
        <v>Ильяшенко Андрей</v>
      </c>
      <c r="E75" s="43" t="s">
        <v>17</v>
      </c>
      <c r="F75" s="45" t="s">
        <v>18</v>
      </c>
      <c r="G75" s="45">
        <f>Результаты!F57</f>
        <v>1968</v>
      </c>
      <c r="H75" s="48" t="s">
        <v>23</v>
      </c>
      <c r="I75" s="57">
        <f t="shared" si="1"/>
        <v>0.49895833333333328</v>
      </c>
      <c r="J75" s="58">
        <f>MID(Результаты!J57,1,8)+TIME(0,0,3)</f>
        <v>0.50987268518518514</v>
      </c>
      <c r="K75" s="45" t="str">
        <f>MID(Результаты!I57,77,8)</f>
        <v/>
      </c>
      <c r="L75" s="53" t="str">
        <f>Результаты!I57</f>
        <v>00:15:43,0</v>
      </c>
      <c r="M75" s="54" t="str">
        <f>Результаты!K57</f>
        <v>+2:36,0</v>
      </c>
    </row>
    <row r="76" spans="1:13" x14ac:dyDescent="0.25">
      <c r="A76" s="83"/>
      <c r="B76" s="80">
        <f>Результаты!B58</f>
        <v>57</v>
      </c>
      <c r="C76" s="45">
        <f>Результаты!C58</f>
        <v>49</v>
      </c>
      <c r="D76" s="43" t="str">
        <f>CONCATENATE(Результаты!D58," ",Результаты!E58)</f>
        <v>Кочубеев Валерий</v>
      </c>
      <c r="E76" s="43" t="s">
        <v>17</v>
      </c>
      <c r="F76" s="45" t="s">
        <v>18</v>
      </c>
      <c r="G76" s="45">
        <f>Результаты!F58</f>
        <v>1959</v>
      </c>
      <c r="H76" s="48" t="s">
        <v>23</v>
      </c>
      <c r="I76" s="57">
        <f t="shared" si="1"/>
        <v>0.46701388888888895</v>
      </c>
      <c r="J76" s="58">
        <f>MID(Результаты!J58,1,8)+TIME(0,0,3)</f>
        <v>0.47795138888888894</v>
      </c>
      <c r="K76" s="45" t="str">
        <f>MID(Результаты!I58,77,8)</f>
        <v/>
      </c>
      <c r="L76" s="53" t="str">
        <f>Результаты!I58</f>
        <v>00:15:45,0</v>
      </c>
      <c r="M76" s="54" t="str">
        <f>Результаты!K58</f>
        <v>+2:38,0</v>
      </c>
    </row>
    <row r="77" spans="1:13" x14ac:dyDescent="0.25">
      <c r="A77" s="83"/>
      <c r="B77" s="80">
        <f>Результаты!B59</f>
        <v>58</v>
      </c>
      <c r="C77" s="45">
        <f>Результаты!C59</f>
        <v>93</v>
      </c>
      <c r="D77" s="43" t="str">
        <f>CONCATENATE(Результаты!D59," ",Результаты!E59)</f>
        <v>Онищенко Артём</v>
      </c>
      <c r="E77" s="43" t="s">
        <v>17</v>
      </c>
      <c r="F77" s="45" t="s">
        <v>18</v>
      </c>
      <c r="G77" s="45">
        <f>Результаты!F59</f>
        <v>1964</v>
      </c>
      <c r="H77" s="48" t="s">
        <v>23</v>
      </c>
      <c r="I77" s="57">
        <f t="shared" si="1"/>
        <v>0.47465277777777776</v>
      </c>
      <c r="J77" s="58">
        <f>MID(Результаты!J59,1,8)+TIME(0,0,3)</f>
        <v>0.48561342592592588</v>
      </c>
      <c r="K77" s="45" t="str">
        <f>MID(Результаты!I59,77,8)</f>
        <v/>
      </c>
      <c r="L77" s="53" t="str">
        <f>Результаты!I59</f>
        <v>00:15:47,0</v>
      </c>
      <c r="M77" s="54" t="str">
        <f>Результаты!K59</f>
        <v>+2:40,0</v>
      </c>
    </row>
    <row r="78" spans="1:13" x14ac:dyDescent="0.25">
      <c r="A78" s="83"/>
      <c r="B78" s="80">
        <f>Результаты!B60</f>
        <v>59</v>
      </c>
      <c r="C78" s="45">
        <f>Результаты!C60</f>
        <v>139</v>
      </c>
      <c r="D78" s="43" t="str">
        <f>CONCATENATE(Результаты!D60," ",Результаты!E60)</f>
        <v>Тихомиров Павел</v>
      </c>
      <c r="E78" s="43" t="s">
        <v>17</v>
      </c>
      <c r="F78" s="45" t="s">
        <v>18</v>
      </c>
      <c r="G78" s="45">
        <f>Результаты!F60</f>
        <v>1979</v>
      </c>
      <c r="H78" s="48" t="s">
        <v>23</v>
      </c>
      <c r="I78" s="57">
        <f t="shared" si="1"/>
        <v>0.4826388888888889</v>
      </c>
      <c r="J78" s="58">
        <f>MID(Результаты!J60,1,8)+TIME(0,0,3)</f>
        <v>0.49361111111111111</v>
      </c>
      <c r="K78" s="45" t="str">
        <f>MID(Результаты!I60,77,8)</f>
        <v/>
      </c>
      <c r="L78" s="53" t="str">
        <f>Результаты!I60</f>
        <v>00:15:48,0</v>
      </c>
      <c r="M78" s="54" t="str">
        <f>Результаты!K60</f>
        <v>+2:41,0</v>
      </c>
    </row>
    <row r="79" spans="1:13" x14ac:dyDescent="0.25">
      <c r="A79" s="83"/>
      <c r="B79" s="80">
        <f>Результаты!B61</f>
        <v>60</v>
      </c>
      <c r="C79" s="45">
        <f>Результаты!C61</f>
        <v>173</v>
      </c>
      <c r="D79" s="43" t="str">
        <f>CONCATENATE(Результаты!D61," ",Результаты!E61)</f>
        <v>Денисов Максим</v>
      </c>
      <c r="E79" s="43" t="s">
        <v>17</v>
      </c>
      <c r="F79" s="45" t="s">
        <v>18</v>
      </c>
      <c r="G79" s="45">
        <f>Результаты!F61</f>
        <v>2000</v>
      </c>
      <c r="H79" s="48" t="s">
        <v>23</v>
      </c>
      <c r="I79" s="57">
        <f t="shared" si="1"/>
        <v>0.48854166666666665</v>
      </c>
      <c r="J79" s="58">
        <f>MID(Результаты!J61,1,8)+TIME(0,0,3)</f>
        <v>0.4995486111111111</v>
      </c>
      <c r="K79" s="45" t="str">
        <f>MID(Результаты!I61,77,8)</f>
        <v/>
      </c>
      <c r="L79" s="53" t="str">
        <f>Результаты!I61</f>
        <v>00:15:51,0</v>
      </c>
      <c r="M79" s="54" t="str">
        <f>Результаты!K61</f>
        <v>+2:44,0</v>
      </c>
    </row>
    <row r="80" spans="1:13" x14ac:dyDescent="0.25">
      <c r="A80" s="83"/>
      <c r="B80" s="80">
        <f>Результаты!B62</f>
        <v>61</v>
      </c>
      <c r="C80" s="45">
        <f>Результаты!C62</f>
        <v>154</v>
      </c>
      <c r="D80" s="43" t="str">
        <f>CONCATENATE(Результаты!D62," ",Результаты!E62)</f>
        <v>Щанин Евгений</v>
      </c>
      <c r="E80" s="43" t="s">
        <v>17</v>
      </c>
      <c r="F80" s="45" t="s">
        <v>18</v>
      </c>
      <c r="G80" s="45">
        <f>Результаты!F62</f>
        <v>1981</v>
      </c>
      <c r="H80" s="48" t="s">
        <v>23</v>
      </c>
      <c r="I80" s="57">
        <f t="shared" si="1"/>
        <v>0.48506944444444444</v>
      </c>
      <c r="J80" s="58">
        <f>MID(Результаты!J62,1,8)+TIME(0,0,3)</f>
        <v>0.49609953703703702</v>
      </c>
      <c r="K80" s="45" t="str">
        <f>MID(Результаты!I62,77,8)</f>
        <v/>
      </c>
      <c r="L80" s="53" t="str">
        <f>Результаты!I62</f>
        <v>00:15:53,0</v>
      </c>
      <c r="M80" s="54" t="str">
        <f>Результаты!K62</f>
        <v>+2:46,0</v>
      </c>
    </row>
    <row r="81" spans="1:13" x14ac:dyDescent="0.25">
      <c r="A81" s="83"/>
      <c r="B81" s="80">
        <f>Результаты!B63</f>
        <v>62</v>
      </c>
      <c r="C81" s="45">
        <f>Результаты!C63</f>
        <v>164</v>
      </c>
      <c r="D81" s="43" t="str">
        <f>CONCATENATE(Результаты!D63," ",Результаты!E63)</f>
        <v>Наумкин Андрей</v>
      </c>
      <c r="E81" s="43" t="s">
        <v>17</v>
      </c>
      <c r="F81" s="45" t="s">
        <v>18</v>
      </c>
      <c r="G81" s="45">
        <f>Результаты!F63</f>
        <v>1976</v>
      </c>
      <c r="H81" s="48" t="s">
        <v>23</v>
      </c>
      <c r="I81" s="57">
        <f t="shared" si="1"/>
        <v>0.4868055555555556</v>
      </c>
      <c r="J81" s="58">
        <f>MID(Результаты!J63,1,8)+TIME(0,0,3)</f>
        <v>0.49783564814814818</v>
      </c>
      <c r="K81" s="45" t="str">
        <f>MID(Результаты!I63,77,8)</f>
        <v/>
      </c>
      <c r="L81" s="53" t="str">
        <f>Результаты!I63</f>
        <v>00:15:53,0</v>
      </c>
      <c r="M81" s="54" t="str">
        <f>Результаты!K63</f>
        <v>+2:46,0</v>
      </c>
    </row>
    <row r="82" spans="1:13" x14ac:dyDescent="0.25">
      <c r="A82" s="83"/>
      <c r="B82" s="80">
        <f>Результаты!B64</f>
        <v>63</v>
      </c>
      <c r="C82" s="45">
        <f>Результаты!C64</f>
        <v>147</v>
      </c>
      <c r="D82" s="43" t="str">
        <f>CONCATENATE(Результаты!D64," ",Результаты!E64)</f>
        <v>Фомичев Виктор</v>
      </c>
      <c r="E82" s="43" t="s">
        <v>17</v>
      </c>
      <c r="F82" s="45" t="s">
        <v>18</v>
      </c>
      <c r="G82" s="45">
        <f>Результаты!F64</f>
        <v>1990</v>
      </c>
      <c r="H82" s="48" t="s">
        <v>23</v>
      </c>
      <c r="I82" s="57">
        <f t="shared" si="1"/>
        <v>0.48506944444444444</v>
      </c>
      <c r="J82" s="58">
        <f>MID(Результаты!J64,1,8)+TIME(0,0,3)</f>
        <v>0.49614583333333334</v>
      </c>
      <c r="K82" s="45" t="str">
        <f>MID(Результаты!I64,77,8)</f>
        <v/>
      </c>
      <c r="L82" s="53" t="str">
        <f>Результаты!I64</f>
        <v>00:15:57,0</v>
      </c>
      <c r="M82" s="54" t="str">
        <f>Результаты!K64</f>
        <v>+2:50,0</v>
      </c>
    </row>
    <row r="83" spans="1:13" x14ac:dyDescent="0.25">
      <c r="A83" s="83"/>
      <c r="B83" s="80">
        <f>Результаты!B65</f>
        <v>64</v>
      </c>
      <c r="C83" s="45">
        <f>Результаты!C65</f>
        <v>223</v>
      </c>
      <c r="D83" s="43" t="str">
        <f>CONCATENATE(Результаты!D65," ",Результаты!E65)</f>
        <v>Бакин Игорь</v>
      </c>
      <c r="E83" s="43" t="s">
        <v>17</v>
      </c>
      <c r="F83" s="45" t="s">
        <v>18</v>
      </c>
      <c r="G83" s="45">
        <f>Результаты!F65</f>
        <v>1999</v>
      </c>
      <c r="H83" s="48" t="s">
        <v>23</v>
      </c>
      <c r="I83" s="57">
        <f t="shared" si="1"/>
        <v>0.49722222222222229</v>
      </c>
      <c r="J83" s="58">
        <f>MID(Результаты!J65,1,8)+TIME(0,0,3)</f>
        <v>0.50829861111111119</v>
      </c>
      <c r="K83" s="45" t="str">
        <f>MID(Результаты!I65,77,8)</f>
        <v/>
      </c>
      <c r="L83" s="53" t="str">
        <f>Результаты!I65</f>
        <v>00:15:57,0</v>
      </c>
      <c r="M83" s="54" t="str">
        <f>Результаты!K65</f>
        <v>+2:50,0</v>
      </c>
    </row>
    <row r="84" spans="1:13" x14ac:dyDescent="0.25">
      <c r="A84" s="83"/>
      <c r="B84" s="80">
        <f>Результаты!B66</f>
        <v>65</v>
      </c>
      <c r="C84" s="45">
        <f>Результаты!C66</f>
        <v>119</v>
      </c>
      <c r="D84" s="43" t="str">
        <f>CONCATENATE(Результаты!D66," ",Результаты!E66)</f>
        <v>Белов Евгений</v>
      </c>
      <c r="E84" s="43" t="s">
        <v>17</v>
      </c>
      <c r="F84" s="45" t="s">
        <v>18</v>
      </c>
      <c r="G84" s="45">
        <f>Результаты!F66</f>
        <v>1961</v>
      </c>
      <c r="H84" s="48" t="s">
        <v>23</v>
      </c>
      <c r="I84" s="57">
        <f t="shared" si="1"/>
        <v>0.47916666666666669</v>
      </c>
      <c r="J84" s="58">
        <f>MID(Результаты!J66,1,8)+TIME(0,0,3)</f>
        <v>0.49025462962962962</v>
      </c>
      <c r="K84" s="45" t="str">
        <f>MID(Результаты!I66,77,8)</f>
        <v/>
      </c>
      <c r="L84" s="53" t="str">
        <f>Результаты!I66</f>
        <v>00:15:58,0</v>
      </c>
      <c r="M84" s="54" t="str">
        <f>Результаты!K66</f>
        <v>+2:51,0</v>
      </c>
    </row>
    <row r="85" spans="1:13" x14ac:dyDescent="0.25">
      <c r="A85" s="83"/>
      <c r="B85" s="80">
        <f>Результаты!B67</f>
        <v>66</v>
      </c>
      <c r="C85" s="45">
        <f>Результаты!C67</f>
        <v>175</v>
      </c>
      <c r="D85" s="43" t="str">
        <f>CONCATENATE(Результаты!D67," ",Результаты!E67)</f>
        <v>Булко Владимир</v>
      </c>
      <c r="E85" s="43" t="s">
        <v>17</v>
      </c>
      <c r="F85" s="45" t="s">
        <v>18</v>
      </c>
      <c r="G85" s="45">
        <f>Результаты!F67</f>
        <v>1967</v>
      </c>
      <c r="H85" s="48" t="s">
        <v>23</v>
      </c>
      <c r="I85" s="57">
        <f t="shared" si="1"/>
        <v>0.48888888888888887</v>
      </c>
      <c r="J85" s="58">
        <f>MID(Результаты!J67,1,8)+TIME(0,0,3)</f>
        <v>0.50001157407407404</v>
      </c>
      <c r="K85" s="45" t="str">
        <f>MID(Результаты!I67,77,8)</f>
        <v/>
      </c>
      <c r="L85" s="53" t="str">
        <f>Результаты!I67</f>
        <v>00:16:01,0</v>
      </c>
      <c r="M85" s="54" t="str">
        <f>Результаты!K67</f>
        <v>+2:54,0</v>
      </c>
    </row>
    <row r="86" spans="1:13" x14ac:dyDescent="0.25">
      <c r="A86" s="83"/>
      <c r="B86" s="80">
        <f>Результаты!B68</f>
        <v>67</v>
      </c>
      <c r="C86" s="45">
        <f>Результаты!C68</f>
        <v>191</v>
      </c>
      <c r="D86" s="43" t="str">
        <f>CONCATENATE(Результаты!D68," ",Результаты!E68)</f>
        <v>Шамин Александр</v>
      </c>
      <c r="E86" s="43" t="s">
        <v>17</v>
      </c>
      <c r="F86" s="45" t="s">
        <v>18</v>
      </c>
      <c r="G86" s="45">
        <f>Результаты!F68</f>
        <v>1963</v>
      </c>
      <c r="H86" s="48" t="s">
        <v>23</v>
      </c>
      <c r="I86" s="57">
        <f t="shared" si="1"/>
        <v>0.49166666666666675</v>
      </c>
      <c r="J86" s="58">
        <f>MID(Результаты!J68,1,8)+TIME(0,0,3)</f>
        <v>0.50282407407407415</v>
      </c>
      <c r="K86" s="45" t="str">
        <f>MID(Результаты!I68,77,8)</f>
        <v/>
      </c>
      <c r="L86" s="53" t="str">
        <f>Результаты!I68</f>
        <v>00:16:04,0</v>
      </c>
      <c r="M86" s="54" t="str">
        <f>Результаты!K68</f>
        <v>+2:57,0</v>
      </c>
    </row>
    <row r="87" spans="1:13" x14ac:dyDescent="0.25">
      <c r="A87" s="83"/>
      <c r="B87" s="80">
        <f>Результаты!B69</f>
        <v>68</v>
      </c>
      <c r="C87" s="45">
        <f>Результаты!C69</f>
        <v>129</v>
      </c>
      <c r="D87" s="43" t="str">
        <f>CONCATENATE(Результаты!D69," ",Результаты!E69)</f>
        <v>Воробьев Алексей</v>
      </c>
      <c r="E87" s="43" t="s">
        <v>17</v>
      </c>
      <c r="F87" s="45" t="s">
        <v>18</v>
      </c>
      <c r="G87" s="45">
        <f>Результаты!F69</f>
        <v>1979</v>
      </c>
      <c r="H87" s="48" t="s">
        <v>23</v>
      </c>
      <c r="I87" s="57">
        <f t="shared" si="1"/>
        <v>0.48090277777777773</v>
      </c>
      <c r="J87" s="58">
        <f>MID(Результаты!J69,1,8)+TIME(0,0,3)</f>
        <v>0.49208333333333332</v>
      </c>
      <c r="K87" s="45" t="str">
        <f>MID(Результаты!I69,77,8)</f>
        <v/>
      </c>
      <c r="L87" s="53" t="str">
        <f>Результаты!I69</f>
        <v>00:16:06,0</v>
      </c>
      <c r="M87" s="54" t="str">
        <f>Результаты!K69</f>
        <v>+2:59,0</v>
      </c>
    </row>
    <row r="88" spans="1:13" x14ac:dyDescent="0.25">
      <c r="A88" s="83"/>
      <c r="B88" s="80">
        <f>Результаты!B70</f>
        <v>69</v>
      </c>
      <c r="C88" s="45">
        <f>Результаты!C70</f>
        <v>179</v>
      </c>
      <c r="D88" s="43" t="str">
        <f>CONCATENATE(Результаты!D70," ",Результаты!E70)</f>
        <v>Элинсон Сергей</v>
      </c>
      <c r="E88" s="43" t="s">
        <v>17</v>
      </c>
      <c r="F88" s="45" t="s">
        <v>18</v>
      </c>
      <c r="G88" s="45">
        <f>Результаты!F70</f>
        <v>1988</v>
      </c>
      <c r="H88" s="48" t="s">
        <v>23</v>
      </c>
      <c r="I88" s="57">
        <f t="shared" si="1"/>
        <v>0.48958333333333337</v>
      </c>
      <c r="J88" s="58">
        <f>MID(Результаты!J70,1,8)+TIME(0,0,3)</f>
        <v>0.50078703703703709</v>
      </c>
      <c r="K88" s="45" t="str">
        <f>MID(Результаты!I70,77,8)</f>
        <v/>
      </c>
      <c r="L88" s="53" t="str">
        <f>Результаты!I70</f>
        <v>00:16:08,0</v>
      </c>
      <c r="M88" s="54" t="str">
        <f>Результаты!K70</f>
        <v>+3:01,0</v>
      </c>
    </row>
    <row r="89" spans="1:13" x14ac:dyDescent="0.25">
      <c r="A89" s="83"/>
      <c r="B89" s="80">
        <f>Результаты!B71</f>
        <v>70</v>
      </c>
      <c r="C89" s="45">
        <f>Результаты!C71</f>
        <v>237</v>
      </c>
      <c r="D89" s="43" t="str">
        <f>CONCATENATE(Результаты!D71," ",Результаты!E71)</f>
        <v>Кольтеров Сергей</v>
      </c>
      <c r="E89" s="43" t="s">
        <v>17</v>
      </c>
      <c r="F89" s="45" t="s">
        <v>18</v>
      </c>
      <c r="G89" s="45">
        <f>Результаты!F71</f>
        <v>2000</v>
      </c>
      <c r="H89" s="48" t="s">
        <v>23</v>
      </c>
      <c r="I89" s="57">
        <f t="shared" si="1"/>
        <v>0.49965277777777783</v>
      </c>
      <c r="J89" s="58">
        <f>MID(Результаты!J71,1,8)+TIME(0,0,3)</f>
        <v>0.51085648148148155</v>
      </c>
      <c r="K89" s="45" t="str">
        <f>MID(Результаты!I71,77,8)</f>
        <v/>
      </c>
      <c r="L89" s="53" t="str">
        <f>Результаты!I71</f>
        <v>00:16:08,0</v>
      </c>
      <c r="M89" s="54" t="str">
        <f>Результаты!K71</f>
        <v>+3:01,0</v>
      </c>
    </row>
    <row r="90" spans="1:13" x14ac:dyDescent="0.25">
      <c r="A90" s="83"/>
      <c r="B90" s="80">
        <f>Результаты!B72</f>
        <v>71</v>
      </c>
      <c r="C90" s="45">
        <f>Результаты!C72</f>
        <v>71</v>
      </c>
      <c r="D90" s="43" t="str">
        <f>CONCATENATE(Результаты!D72," ",Результаты!E72)</f>
        <v>Хухорев Владимир</v>
      </c>
      <c r="E90" s="43" t="s">
        <v>17</v>
      </c>
      <c r="F90" s="45" t="s">
        <v>18</v>
      </c>
      <c r="G90" s="45">
        <f>Результаты!F72</f>
        <v>1968</v>
      </c>
      <c r="H90" s="48" t="s">
        <v>23</v>
      </c>
      <c r="I90" s="57">
        <f t="shared" si="1"/>
        <v>0.47083333333333333</v>
      </c>
      <c r="J90" s="58">
        <f>MID(Результаты!J72,1,8)+TIME(0,0,3)</f>
        <v>0.48206018518518517</v>
      </c>
      <c r="K90" s="45" t="str">
        <f>MID(Результаты!I72,77,8)</f>
        <v/>
      </c>
      <c r="L90" s="53" t="str">
        <f>Результаты!I72</f>
        <v>00:16:10,0</v>
      </c>
      <c r="M90" s="54" t="str">
        <f>Результаты!K72</f>
        <v>+3:03,0</v>
      </c>
    </row>
    <row r="91" spans="1:13" x14ac:dyDescent="0.25">
      <c r="A91" s="83"/>
      <c r="B91" s="80">
        <f>Результаты!B73</f>
        <v>72</v>
      </c>
      <c r="C91" s="45">
        <f>Результаты!C73</f>
        <v>62</v>
      </c>
      <c r="D91" s="43" t="str">
        <f>CONCATENATE(Результаты!D73," ",Результаты!E73)</f>
        <v>Терешин Алексей</v>
      </c>
      <c r="E91" s="43" t="s">
        <v>17</v>
      </c>
      <c r="F91" s="45" t="s">
        <v>18</v>
      </c>
      <c r="G91" s="45">
        <f>Результаты!F73</f>
        <v>1995</v>
      </c>
      <c r="H91" s="48" t="s">
        <v>23</v>
      </c>
      <c r="I91" s="57">
        <f t="shared" si="1"/>
        <v>0.46909722222222222</v>
      </c>
      <c r="J91" s="58">
        <f>MID(Результаты!J73,1,8)+TIME(0,0,3)</f>
        <v>0.48033564814814816</v>
      </c>
      <c r="K91" s="45" t="str">
        <f>MID(Результаты!I73,77,8)</f>
        <v/>
      </c>
      <c r="L91" s="53" t="str">
        <f>Результаты!I73</f>
        <v>00:16:11,0</v>
      </c>
      <c r="M91" s="54" t="str">
        <f>Результаты!K73</f>
        <v>+3:04,0</v>
      </c>
    </row>
    <row r="92" spans="1:13" x14ac:dyDescent="0.25">
      <c r="A92" s="83"/>
      <c r="B92" s="80">
        <f>Результаты!B74</f>
        <v>73</v>
      </c>
      <c r="C92" s="45">
        <f>Результаты!C74</f>
        <v>163</v>
      </c>
      <c r="D92" s="43" t="str">
        <f>CONCATENATE(Результаты!D74," ",Результаты!E74)</f>
        <v>Дементьев Анатолий</v>
      </c>
      <c r="E92" s="43" t="s">
        <v>17</v>
      </c>
      <c r="F92" s="45" t="s">
        <v>18</v>
      </c>
      <c r="G92" s="45">
        <f>Результаты!F74</f>
        <v>1968</v>
      </c>
      <c r="H92" s="48" t="s">
        <v>23</v>
      </c>
      <c r="I92" s="57">
        <f t="shared" si="1"/>
        <v>0.48680555555555555</v>
      </c>
      <c r="J92" s="58">
        <f>MID(Результаты!J74,1,8)+TIME(0,0,3)</f>
        <v>0.49807870370370372</v>
      </c>
      <c r="K92" s="45" t="str">
        <f>MID(Результаты!I74,77,8)</f>
        <v/>
      </c>
      <c r="L92" s="53" t="str">
        <f>Результаты!I74</f>
        <v>00:16:14,0</v>
      </c>
      <c r="M92" s="54" t="str">
        <f>Результаты!K74</f>
        <v>+3:07,0</v>
      </c>
    </row>
    <row r="93" spans="1:13" x14ac:dyDescent="0.25">
      <c r="A93" s="83"/>
      <c r="B93" s="80">
        <f>Результаты!B75</f>
        <v>74</v>
      </c>
      <c r="C93" s="45">
        <f>Результаты!C75</f>
        <v>174</v>
      </c>
      <c r="D93" s="43" t="str">
        <f>CONCATENATE(Результаты!D75," ",Результаты!E75)</f>
        <v>Громов Сергей</v>
      </c>
      <c r="E93" s="43" t="s">
        <v>17</v>
      </c>
      <c r="F93" s="45" t="s">
        <v>18</v>
      </c>
      <c r="G93" s="45">
        <f>Результаты!F75</f>
        <v>1988</v>
      </c>
      <c r="H93" s="48" t="s">
        <v>23</v>
      </c>
      <c r="I93" s="57">
        <f t="shared" si="1"/>
        <v>0.48854166666666665</v>
      </c>
      <c r="J93" s="58">
        <f>MID(Результаты!J75,1,8)+TIME(0,0,3)</f>
        <v>0.49983796296296296</v>
      </c>
      <c r="K93" s="45" t="str">
        <f>MID(Результаты!I75,77,8)</f>
        <v/>
      </c>
      <c r="L93" s="53" t="str">
        <f>Результаты!I75</f>
        <v>00:16:16,0</v>
      </c>
      <c r="M93" s="54" t="str">
        <f>Результаты!K75</f>
        <v>+3:09,0</v>
      </c>
    </row>
    <row r="94" spans="1:13" x14ac:dyDescent="0.25">
      <c r="A94" s="83"/>
      <c r="B94" s="80">
        <f>Результаты!B76</f>
        <v>75</v>
      </c>
      <c r="C94" s="45">
        <f>Результаты!C76</f>
        <v>51</v>
      </c>
      <c r="D94" s="43" t="str">
        <f>CONCATENATE(Результаты!D76," ",Результаты!E76)</f>
        <v>Зайцев Алексей</v>
      </c>
      <c r="E94" s="43" t="s">
        <v>17</v>
      </c>
      <c r="F94" s="45" t="s">
        <v>18</v>
      </c>
      <c r="G94" s="45">
        <f>Результаты!F76</f>
        <v>1986</v>
      </c>
      <c r="H94" s="48" t="s">
        <v>23</v>
      </c>
      <c r="I94" s="57">
        <f t="shared" si="1"/>
        <v>0.46736111111111112</v>
      </c>
      <c r="J94" s="58">
        <f>MID(Результаты!J76,1,8)+TIME(0,0,3)</f>
        <v>0.47866898148148146</v>
      </c>
      <c r="K94" s="45" t="str">
        <f>MID(Результаты!I76,77,8)</f>
        <v/>
      </c>
      <c r="L94" s="53" t="str">
        <f>Результаты!I76</f>
        <v>00:16:17,0</v>
      </c>
      <c r="M94" s="54" t="str">
        <f>Результаты!K76</f>
        <v>+3:10,0</v>
      </c>
    </row>
    <row r="95" spans="1:13" x14ac:dyDescent="0.25">
      <c r="A95" s="83"/>
      <c r="B95" s="80">
        <f>Результаты!B77</f>
        <v>76</v>
      </c>
      <c r="C95" s="45">
        <f>Результаты!C77</f>
        <v>131</v>
      </c>
      <c r="D95" s="43" t="str">
        <f>CONCATENATE(Результаты!D77," ",Результаты!E77)</f>
        <v>Столяров Юрий</v>
      </c>
      <c r="E95" s="43" t="s">
        <v>17</v>
      </c>
      <c r="F95" s="45" t="s">
        <v>18</v>
      </c>
      <c r="G95" s="45">
        <f>Результаты!F77</f>
        <v>1962</v>
      </c>
      <c r="H95" s="48" t="s">
        <v>23</v>
      </c>
      <c r="I95" s="57">
        <f t="shared" si="1"/>
        <v>0.48125000000000007</v>
      </c>
      <c r="J95" s="58">
        <f>MID(Результаты!J77,1,8)+TIME(0,0,3)</f>
        <v>0.49255787037037041</v>
      </c>
      <c r="K95" s="45" t="str">
        <f>MID(Результаты!I77,77,8)</f>
        <v/>
      </c>
      <c r="L95" s="53" t="str">
        <f>Результаты!I77</f>
        <v>00:16:17,0</v>
      </c>
      <c r="M95" s="54" t="str">
        <f>Результаты!K77</f>
        <v>+3:10,0</v>
      </c>
    </row>
    <row r="96" spans="1:13" x14ac:dyDescent="0.25">
      <c r="A96" s="83"/>
      <c r="B96" s="80">
        <f>Результаты!B78</f>
        <v>77</v>
      </c>
      <c r="C96" s="45">
        <f>Результаты!C78</f>
        <v>161</v>
      </c>
      <c r="D96" s="43" t="str">
        <f>CONCATENATE(Результаты!D78," ",Результаты!E78)</f>
        <v>Коломеец Евгений</v>
      </c>
      <c r="E96" s="43" t="s">
        <v>17</v>
      </c>
      <c r="F96" s="45" t="s">
        <v>18</v>
      </c>
      <c r="G96" s="45">
        <f>Результаты!F78</f>
        <v>1958</v>
      </c>
      <c r="H96" s="48" t="s">
        <v>23</v>
      </c>
      <c r="I96" s="57">
        <f t="shared" si="1"/>
        <v>0.48645833333333333</v>
      </c>
      <c r="J96" s="58">
        <f>MID(Результаты!J78,1,8)+TIME(0,0,3)</f>
        <v>0.49778935185185186</v>
      </c>
      <c r="K96" s="45" t="str">
        <f>MID(Результаты!I78,77,8)</f>
        <v/>
      </c>
      <c r="L96" s="53" t="str">
        <f>Результаты!I78</f>
        <v>00:16:19,0</v>
      </c>
      <c r="M96" s="54" t="str">
        <f>Результаты!K78</f>
        <v>+3:12,0</v>
      </c>
    </row>
    <row r="97" spans="1:13" x14ac:dyDescent="0.25">
      <c r="A97" s="83"/>
      <c r="B97" s="80">
        <f>Результаты!B79</f>
        <v>78</v>
      </c>
      <c r="C97" s="45">
        <f>Результаты!C79</f>
        <v>126</v>
      </c>
      <c r="D97" s="43" t="str">
        <f>CONCATENATE(Результаты!D79," ",Результаты!E79)</f>
        <v>Дудин Михаил</v>
      </c>
      <c r="E97" s="43" t="s">
        <v>17</v>
      </c>
      <c r="F97" s="45" t="s">
        <v>18</v>
      </c>
      <c r="G97" s="45">
        <f>Результаты!F79</f>
        <v>1985</v>
      </c>
      <c r="H97" s="48" t="s">
        <v>23</v>
      </c>
      <c r="I97" s="57">
        <f t="shared" si="1"/>
        <v>0.48020833333333335</v>
      </c>
      <c r="J97" s="58">
        <f>MID(Результаты!J79,1,8)+TIME(0,0,3)</f>
        <v>0.49156250000000001</v>
      </c>
      <c r="K97" s="45" t="str">
        <f>MID(Результаты!I79,77,8)</f>
        <v/>
      </c>
      <c r="L97" s="53" t="str">
        <f>Результаты!I79</f>
        <v>00:16:21,0</v>
      </c>
      <c r="M97" s="54" t="str">
        <f>Результаты!K79</f>
        <v>+3:14,0</v>
      </c>
    </row>
    <row r="98" spans="1:13" x14ac:dyDescent="0.25">
      <c r="A98" s="83"/>
      <c r="B98" s="80">
        <f>Результаты!B80</f>
        <v>79</v>
      </c>
      <c r="C98" s="45">
        <f>Результаты!C80</f>
        <v>227</v>
      </c>
      <c r="D98" s="43" t="str">
        <f>CONCATENATE(Результаты!D80," ",Результаты!E80)</f>
        <v>Лынов Михаил</v>
      </c>
      <c r="E98" s="43" t="s">
        <v>17</v>
      </c>
      <c r="F98" s="45" t="s">
        <v>18</v>
      </c>
      <c r="G98" s="45">
        <f>Результаты!F80</f>
        <v>2000</v>
      </c>
      <c r="H98" s="48" t="s">
        <v>23</v>
      </c>
      <c r="I98" s="57">
        <f t="shared" si="1"/>
        <v>0.49791666666666662</v>
      </c>
      <c r="J98" s="58">
        <f>MID(Результаты!J80,1,8)+TIME(0,0,3)</f>
        <v>0.50928240740740738</v>
      </c>
      <c r="K98" s="45" t="str">
        <f>MID(Результаты!I80,77,8)</f>
        <v/>
      </c>
      <c r="L98" s="53" t="str">
        <f>Результаты!I80</f>
        <v>00:16:22,0</v>
      </c>
      <c r="M98" s="54" t="str">
        <f>Результаты!K80</f>
        <v>+3:15,0</v>
      </c>
    </row>
    <row r="99" spans="1:13" x14ac:dyDescent="0.25">
      <c r="A99" s="83"/>
      <c r="B99" s="80">
        <f>Результаты!B81</f>
        <v>80</v>
      </c>
      <c r="C99" s="45">
        <f>Результаты!C81</f>
        <v>133</v>
      </c>
      <c r="D99" s="43" t="str">
        <f>CONCATENATE(Результаты!D81," ",Результаты!E81)</f>
        <v>Домкин Александр</v>
      </c>
      <c r="E99" s="43" t="s">
        <v>17</v>
      </c>
      <c r="F99" s="45" t="s">
        <v>18</v>
      </c>
      <c r="G99" s="45">
        <f>Результаты!F81</f>
        <v>1957</v>
      </c>
      <c r="H99" s="48" t="s">
        <v>23</v>
      </c>
      <c r="I99" s="57">
        <f t="shared" si="1"/>
        <v>0.48159722222222218</v>
      </c>
      <c r="J99" s="58">
        <f>MID(Результаты!J81,1,8)+TIME(0,0,3)</f>
        <v>0.49296296296296294</v>
      </c>
      <c r="K99" s="45" t="str">
        <f>MID(Результаты!I81,77,8)</f>
        <v/>
      </c>
      <c r="L99" s="53" t="str">
        <f>Результаты!I81</f>
        <v>00:16:22,0</v>
      </c>
      <c r="M99" s="54" t="str">
        <f>Результаты!K81</f>
        <v>+3:15,0</v>
      </c>
    </row>
    <row r="100" spans="1:13" x14ac:dyDescent="0.25">
      <c r="A100" s="83"/>
      <c r="B100" s="80">
        <f>Результаты!B82</f>
        <v>81</v>
      </c>
      <c r="C100" s="45">
        <f>Результаты!C82</f>
        <v>151</v>
      </c>
      <c r="D100" s="43" t="str">
        <f>CONCATENATE(Результаты!D82," ",Результаты!E82)</f>
        <v>Есаков Игорь</v>
      </c>
      <c r="E100" s="43" t="s">
        <v>17</v>
      </c>
      <c r="F100" s="45" t="s">
        <v>18</v>
      </c>
      <c r="G100" s="45">
        <f>Результаты!F82</f>
        <v>1969</v>
      </c>
      <c r="H100" s="48" t="s">
        <v>23</v>
      </c>
      <c r="I100" s="57">
        <f t="shared" si="1"/>
        <v>0.48472222222222222</v>
      </c>
      <c r="J100" s="58">
        <f>MID(Результаты!J82,1,8)+TIME(0,0,3)</f>
        <v>0.49608796296296298</v>
      </c>
      <c r="K100" s="45" t="str">
        <f>MID(Результаты!I82,77,8)</f>
        <v/>
      </c>
      <c r="L100" s="53" t="str">
        <f>Результаты!I82</f>
        <v>00:16:22,0</v>
      </c>
      <c r="M100" s="54" t="str">
        <f>Результаты!K82</f>
        <v>+3:15,0</v>
      </c>
    </row>
    <row r="101" spans="1:13" x14ac:dyDescent="0.25">
      <c r="A101" s="83"/>
      <c r="B101" s="80">
        <f>Результаты!B83</f>
        <v>82</v>
      </c>
      <c r="C101" s="45">
        <f>Результаты!C83</f>
        <v>81</v>
      </c>
      <c r="D101" s="43" t="str">
        <f>CONCATENATE(Результаты!D83," ",Результаты!E83)</f>
        <v>Востриков Иван</v>
      </c>
      <c r="E101" s="43" t="s">
        <v>17</v>
      </c>
      <c r="F101" s="45" t="s">
        <v>18</v>
      </c>
      <c r="G101" s="45">
        <f>Результаты!F83</f>
        <v>1950</v>
      </c>
      <c r="H101" s="48" t="s">
        <v>23</v>
      </c>
      <c r="I101" s="57">
        <f t="shared" si="1"/>
        <v>0.47256944444444443</v>
      </c>
      <c r="J101" s="58">
        <f>MID(Результаты!J83,1,8)+TIME(0,0,3)</f>
        <v>0.48395833333333332</v>
      </c>
      <c r="K101" s="45" t="str">
        <f>MID(Результаты!I83,77,8)</f>
        <v/>
      </c>
      <c r="L101" s="53" t="str">
        <f>Результаты!I83</f>
        <v>00:16:24,0</v>
      </c>
      <c r="M101" s="54" t="str">
        <f>Результаты!K83</f>
        <v>+3:17,0</v>
      </c>
    </row>
    <row r="102" spans="1:13" x14ac:dyDescent="0.25">
      <c r="A102" s="83"/>
      <c r="B102" s="80">
        <f>Результаты!B84</f>
        <v>83</v>
      </c>
      <c r="C102" s="45">
        <f>Результаты!C84</f>
        <v>124</v>
      </c>
      <c r="D102" s="43" t="str">
        <f>CONCATENATE(Результаты!D84," ",Результаты!E84)</f>
        <v>Горькин Александр</v>
      </c>
      <c r="E102" s="43" t="s">
        <v>17</v>
      </c>
      <c r="F102" s="45" t="s">
        <v>18</v>
      </c>
      <c r="G102" s="45">
        <f>Результаты!F84</f>
        <v>1972</v>
      </c>
      <c r="H102" s="48" t="s">
        <v>23</v>
      </c>
      <c r="I102" s="57">
        <f t="shared" si="1"/>
        <v>0.47986111111111113</v>
      </c>
      <c r="J102" s="58">
        <f>MID(Результаты!J84,1,8)+TIME(0,0,3)</f>
        <v>0.49126157407407411</v>
      </c>
      <c r="K102" s="45" t="str">
        <f>MID(Результаты!I84,77,8)</f>
        <v/>
      </c>
      <c r="L102" s="53" t="str">
        <f>Результаты!I84</f>
        <v>00:16:25,0</v>
      </c>
      <c r="M102" s="54" t="str">
        <f>Результаты!K84</f>
        <v>+3:18,0</v>
      </c>
    </row>
    <row r="103" spans="1:13" x14ac:dyDescent="0.25">
      <c r="A103" s="83"/>
      <c r="B103" s="80">
        <f>Результаты!B85</f>
        <v>84</v>
      </c>
      <c r="C103" s="45">
        <f>Результаты!C85</f>
        <v>130</v>
      </c>
      <c r="D103" s="43" t="str">
        <f>CONCATENATE(Результаты!D85," ",Результаты!E85)</f>
        <v>Савельев Дмитрий</v>
      </c>
      <c r="E103" s="43" t="s">
        <v>17</v>
      </c>
      <c r="F103" s="45" t="s">
        <v>18</v>
      </c>
      <c r="G103" s="45">
        <f>Результаты!F85</f>
        <v>1975</v>
      </c>
      <c r="H103" s="48" t="s">
        <v>23</v>
      </c>
      <c r="I103" s="57">
        <f t="shared" si="1"/>
        <v>0.48090277777777773</v>
      </c>
      <c r="J103" s="58">
        <f>MID(Результаты!J85,1,8)+TIME(0,0,3)</f>
        <v>0.49230324074074072</v>
      </c>
      <c r="K103" s="45" t="str">
        <f>MID(Результаты!I85,77,8)</f>
        <v/>
      </c>
      <c r="L103" s="53" t="str">
        <f>Результаты!I85</f>
        <v>00:16:25,0</v>
      </c>
      <c r="M103" s="54" t="str">
        <f>Результаты!K85</f>
        <v>+3:18,0</v>
      </c>
    </row>
    <row r="104" spans="1:13" x14ac:dyDescent="0.25">
      <c r="A104" s="83"/>
      <c r="B104" s="80">
        <f>Результаты!B86</f>
        <v>85</v>
      </c>
      <c r="C104" s="45">
        <f>Результаты!C86</f>
        <v>88</v>
      </c>
      <c r="D104" s="43" t="str">
        <f>CONCATENATE(Результаты!D86," ",Результаты!E86)</f>
        <v>Бузуев Павел</v>
      </c>
      <c r="E104" s="43" t="s">
        <v>17</v>
      </c>
      <c r="F104" s="45" t="s">
        <v>18</v>
      </c>
      <c r="G104" s="45">
        <f>Результаты!F86</f>
        <v>1969</v>
      </c>
      <c r="H104" s="48" t="s">
        <v>23</v>
      </c>
      <c r="I104" s="57">
        <f t="shared" si="1"/>
        <v>0.47361111111111109</v>
      </c>
      <c r="J104" s="58">
        <f>MID(Результаты!J86,1,8)+TIME(0,0,3)</f>
        <v>0.48501157407407408</v>
      </c>
      <c r="K104" s="45" t="str">
        <f>MID(Результаты!I86,77,8)</f>
        <v/>
      </c>
      <c r="L104" s="53" t="str">
        <f>Результаты!I86</f>
        <v>00:16:25,0</v>
      </c>
      <c r="M104" s="54" t="str">
        <f>Результаты!K86</f>
        <v>+3:18,0</v>
      </c>
    </row>
    <row r="105" spans="1:13" x14ac:dyDescent="0.25">
      <c r="A105" s="83"/>
      <c r="B105" s="80">
        <f>Результаты!B87</f>
        <v>86</v>
      </c>
      <c r="C105" s="45">
        <f>Результаты!C87</f>
        <v>256</v>
      </c>
      <c r="D105" s="43" t="str">
        <f>CONCATENATE(Результаты!D87," ",Результаты!E87)</f>
        <v>Листратов Сергей</v>
      </c>
      <c r="E105" s="43" t="s">
        <v>17</v>
      </c>
      <c r="F105" s="45" t="s">
        <v>18</v>
      </c>
      <c r="G105" s="45">
        <f>Результаты!F87</f>
        <v>1978</v>
      </c>
      <c r="H105" s="48" t="s">
        <v>23</v>
      </c>
      <c r="I105" s="57">
        <f t="shared" si="1"/>
        <v>0.50277777777777777</v>
      </c>
      <c r="J105" s="58">
        <f>MID(Результаты!J87,1,8)+TIME(0,0,3)</f>
        <v>0.5141782407407407</v>
      </c>
      <c r="K105" s="45" t="str">
        <f>MID(Результаты!I87,77,8)</f>
        <v/>
      </c>
      <c r="L105" s="53" t="str">
        <f>Результаты!I87</f>
        <v>00:16:25,0</v>
      </c>
      <c r="M105" s="54" t="str">
        <f>Результаты!K87</f>
        <v>+3:18,0</v>
      </c>
    </row>
    <row r="106" spans="1:13" x14ac:dyDescent="0.25">
      <c r="A106" s="83"/>
      <c r="B106" s="80">
        <f>Результаты!B88</f>
        <v>87</v>
      </c>
      <c r="C106" s="45">
        <f>Результаты!C88</f>
        <v>226</v>
      </c>
      <c r="D106" s="43" t="str">
        <f>CONCATENATE(Результаты!D88," ",Результаты!E88)</f>
        <v>Баранов Андрей</v>
      </c>
      <c r="E106" s="43" t="s">
        <v>17</v>
      </c>
      <c r="F106" s="45" t="s">
        <v>18</v>
      </c>
      <c r="G106" s="45">
        <f>Результаты!F88</f>
        <v>2000</v>
      </c>
      <c r="H106" s="48" t="s">
        <v>23</v>
      </c>
      <c r="I106" s="57">
        <f t="shared" si="1"/>
        <v>0.49756944444444445</v>
      </c>
      <c r="J106" s="58">
        <f>MID(Результаты!J88,1,8)+TIME(0,0,3)</f>
        <v>0.50896990740740744</v>
      </c>
      <c r="K106" s="45" t="str">
        <f>MID(Результаты!I88,77,8)</f>
        <v/>
      </c>
      <c r="L106" s="53" t="str">
        <f>Результаты!I88</f>
        <v>00:16:25,0</v>
      </c>
      <c r="M106" s="54" t="str">
        <f>Результаты!K88</f>
        <v>+3:18,0</v>
      </c>
    </row>
    <row r="107" spans="1:13" x14ac:dyDescent="0.25">
      <c r="A107" s="83"/>
      <c r="B107" s="80">
        <f>Результаты!B89</f>
        <v>88</v>
      </c>
      <c r="C107" s="45">
        <f>Результаты!C89</f>
        <v>209</v>
      </c>
      <c r="D107" s="43" t="str">
        <f>CONCATENATE(Результаты!D89," ",Результаты!E89)</f>
        <v>Кушко Александр</v>
      </c>
      <c r="E107" s="43" t="s">
        <v>17</v>
      </c>
      <c r="F107" s="45" t="s">
        <v>18</v>
      </c>
      <c r="G107" s="45">
        <f>Результаты!F89</f>
        <v>1971</v>
      </c>
      <c r="H107" s="48" t="s">
        <v>23</v>
      </c>
      <c r="I107" s="57">
        <f t="shared" si="1"/>
        <v>0.49479166666666669</v>
      </c>
      <c r="J107" s="58">
        <f>MID(Результаты!J89,1,8)+TIME(0,0,3)</f>
        <v>0.50620370370370371</v>
      </c>
      <c r="K107" s="45" t="str">
        <f>MID(Результаты!I89,77,8)</f>
        <v/>
      </c>
      <c r="L107" s="53" t="str">
        <f>Результаты!I89</f>
        <v>00:16:26,0</v>
      </c>
      <c r="M107" s="54" t="str">
        <f>Результаты!K89</f>
        <v>+3:19,0</v>
      </c>
    </row>
    <row r="108" spans="1:13" x14ac:dyDescent="0.25">
      <c r="A108" s="83"/>
      <c r="B108" s="80">
        <f>Результаты!B90</f>
        <v>89</v>
      </c>
      <c r="C108" s="45">
        <f>Результаты!C90</f>
        <v>178</v>
      </c>
      <c r="D108" s="43" t="str">
        <f>CONCATENATE(Результаты!D90," ",Результаты!E90)</f>
        <v>Никитичев Константин</v>
      </c>
      <c r="E108" s="43" t="s">
        <v>17</v>
      </c>
      <c r="F108" s="45" t="s">
        <v>18</v>
      </c>
      <c r="G108" s="45">
        <f>Результаты!F90</f>
        <v>1988</v>
      </c>
      <c r="H108" s="48" t="s">
        <v>23</v>
      </c>
      <c r="I108" s="57">
        <f t="shared" si="1"/>
        <v>0.48923611111111109</v>
      </c>
      <c r="J108" s="58">
        <f>MID(Результаты!J90,1,8)+TIME(0,0,3)</f>
        <v>0.50065972222222221</v>
      </c>
      <c r="K108" s="45" t="str">
        <f>MID(Результаты!I90,77,8)</f>
        <v/>
      </c>
      <c r="L108" s="53" t="str">
        <f>Результаты!I90</f>
        <v>00:16:27,0</v>
      </c>
      <c r="M108" s="54" t="str">
        <f>Результаты!K90</f>
        <v>+3:20,0</v>
      </c>
    </row>
    <row r="109" spans="1:13" x14ac:dyDescent="0.25">
      <c r="A109" s="83"/>
      <c r="B109" s="80">
        <f>Результаты!B91</f>
        <v>90</v>
      </c>
      <c r="C109" s="45">
        <f>Результаты!C91</f>
        <v>171</v>
      </c>
      <c r="D109" s="43" t="str">
        <f>CONCATENATE(Результаты!D91," ",Результаты!E91)</f>
        <v>Губкин Денис</v>
      </c>
      <c r="E109" s="43" t="s">
        <v>17</v>
      </c>
      <c r="F109" s="45" t="s">
        <v>18</v>
      </c>
      <c r="G109" s="45">
        <f>Результаты!F91</f>
        <v>1986</v>
      </c>
      <c r="H109" s="48" t="s">
        <v>23</v>
      </c>
      <c r="I109" s="57">
        <f t="shared" si="1"/>
        <v>0.48819444444444449</v>
      </c>
      <c r="J109" s="58">
        <f>MID(Результаты!J91,1,8)+TIME(0,0,3)</f>
        <v>0.49966435185185187</v>
      </c>
      <c r="K109" s="45" t="str">
        <f>MID(Результаты!I91,77,8)</f>
        <v/>
      </c>
      <c r="L109" s="53" t="str">
        <f>Результаты!I91</f>
        <v>00:16:31,0</v>
      </c>
      <c r="M109" s="54" t="str">
        <f>Результаты!K91</f>
        <v>+3:24,0</v>
      </c>
    </row>
    <row r="110" spans="1:13" x14ac:dyDescent="0.25">
      <c r="A110" s="83"/>
      <c r="B110" s="80">
        <f>Результаты!B92</f>
        <v>91</v>
      </c>
      <c r="C110" s="45">
        <f>Результаты!C92</f>
        <v>203</v>
      </c>
      <c r="D110" s="43" t="str">
        <f>CONCATENATE(Результаты!D92," ",Результаты!E92)</f>
        <v>Максимов Роман</v>
      </c>
      <c r="E110" s="43" t="s">
        <v>17</v>
      </c>
      <c r="F110" s="45" t="s">
        <v>18</v>
      </c>
      <c r="G110" s="45">
        <f>Результаты!F92</f>
        <v>1982</v>
      </c>
      <c r="H110" s="48" t="s">
        <v>23</v>
      </c>
      <c r="I110" s="57">
        <f t="shared" si="1"/>
        <v>0.49375000000000002</v>
      </c>
      <c r="J110" s="58">
        <f>MID(Результаты!J92,1,8)+TIME(0,0,3)</f>
        <v>0.50521990740740741</v>
      </c>
      <c r="K110" s="45" t="str">
        <f>MID(Результаты!I92,77,8)</f>
        <v/>
      </c>
      <c r="L110" s="53" t="str">
        <f>Результаты!I92</f>
        <v>00:16:31,0</v>
      </c>
      <c r="M110" s="54" t="str">
        <f>Результаты!K92</f>
        <v>+3:24,0</v>
      </c>
    </row>
    <row r="111" spans="1:13" x14ac:dyDescent="0.25">
      <c r="A111" s="83"/>
      <c r="B111" s="80">
        <f>Результаты!B93</f>
        <v>92</v>
      </c>
      <c r="C111" s="45">
        <f>Результаты!C93</f>
        <v>96</v>
      </c>
      <c r="D111" s="43" t="str">
        <f>CONCATENATE(Результаты!D93," ",Результаты!E93)</f>
        <v>Торопов Сергей</v>
      </c>
      <c r="E111" s="43" t="s">
        <v>17</v>
      </c>
      <c r="F111" s="45" t="s">
        <v>18</v>
      </c>
      <c r="G111" s="45">
        <f>Результаты!F93</f>
        <v>1962</v>
      </c>
      <c r="H111" s="48" t="s">
        <v>23</v>
      </c>
      <c r="I111" s="57">
        <f t="shared" si="1"/>
        <v>0.47500000000000003</v>
      </c>
      <c r="J111" s="58">
        <f>MID(Результаты!J93,1,8)+TIME(0,0,3)</f>
        <v>0.48646990740740742</v>
      </c>
      <c r="K111" s="45" t="str">
        <f>MID(Результаты!I93,77,8)</f>
        <v/>
      </c>
      <c r="L111" s="53" t="str">
        <f>Результаты!I93</f>
        <v>00:16:31,0</v>
      </c>
      <c r="M111" s="54" t="str">
        <f>Результаты!K93</f>
        <v>+3:24,0</v>
      </c>
    </row>
    <row r="112" spans="1:13" x14ac:dyDescent="0.25">
      <c r="A112" s="83"/>
      <c r="B112" s="80">
        <f>Результаты!B94</f>
        <v>93</v>
      </c>
      <c r="C112" s="45">
        <f>Результаты!C94</f>
        <v>90</v>
      </c>
      <c r="D112" s="43" t="str">
        <f>CONCATENATE(Результаты!D94," ",Результаты!E94)</f>
        <v>Лукьнов Александр</v>
      </c>
      <c r="E112" s="43" t="s">
        <v>17</v>
      </c>
      <c r="F112" s="45" t="s">
        <v>18</v>
      </c>
      <c r="G112" s="45">
        <f>Результаты!F94</f>
        <v>1976</v>
      </c>
      <c r="H112" s="48" t="s">
        <v>23</v>
      </c>
      <c r="I112" s="57">
        <f t="shared" si="1"/>
        <v>0.47395833333333331</v>
      </c>
      <c r="J112" s="58">
        <f>MID(Результаты!J94,1,8)+TIME(0,0,3)</f>
        <v>0.4854398148148148</v>
      </c>
      <c r="K112" s="45" t="str">
        <f>MID(Результаты!I94,77,8)</f>
        <v/>
      </c>
      <c r="L112" s="53" t="str">
        <f>Результаты!I94</f>
        <v>00:16:32,0</v>
      </c>
      <c r="M112" s="54" t="str">
        <f>Результаты!K94</f>
        <v>+3:25,0</v>
      </c>
    </row>
    <row r="113" spans="1:13" x14ac:dyDescent="0.25">
      <c r="A113" s="83"/>
      <c r="B113" s="80">
        <f>Результаты!B95</f>
        <v>94</v>
      </c>
      <c r="C113" s="45">
        <f>Результаты!C95</f>
        <v>97</v>
      </c>
      <c r="D113" s="43" t="str">
        <f>CONCATENATE(Результаты!D95," ",Результаты!E95)</f>
        <v>Немков Алексей</v>
      </c>
      <c r="E113" s="43" t="s">
        <v>17</v>
      </c>
      <c r="F113" s="45" t="s">
        <v>18</v>
      </c>
      <c r="G113" s="45">
        <f>Результаты!F95</f>
        <v>1976</v>
      </c>
      <c r="H113" s="48" t="s">
        <v>23</v>
      </c>
      <c r="I113" s="57">
        <f t="shared" ref="I113:I176" si="2">(J113-L113)</f>
        <v>0.4753472222222222</v>
      </c>
      <c r="J113" s="58">
        <f>MID(Результаты!J95,1,8)+TIME(0,0,3)</f>
        <v>0.48682870370370368</v>
      </c>
      <c r="K113" s="45" t="str">
        <f>MID(Результаты!I95,77,8)</f>
        <v/>
      </c>
      <c r="L113" s="53" t="str">
        <f>Результаты!I95</f>
        <v>00:16:32,0</v>
      </c>
      <c r="M113" s="54" t="str">
        <f>Результаты!K95</f>
        <v>+3:25,0</v>
      </c>
    </row>
    <row r="114" spans="1:13" x14ac:dyDescent="0.25">
      <c r="A114" s="83"/>
      <c r="B114" s="80">
        <f>Результаты!B96</f>
        <v>95</v>
      </c>
      <c r="C114" s="45">
        <f>Результаты!C96</f>
        <v>201</v>
      </c>
      <c r="D114" s="43" t="str">
        <f>CONCATENATE(Результаты!D96," ",Результаты!E96)</f>
        <v>Горбачёв Алексей</v>
      </c>
      <c r="E114" s="43" t="s">
        <v>17</v>
      </c>
      <c r="F114" s="45" t="s">
        <v>18</v>
      </c>
      <c r="G114" s="45">
        <f>Результаты!F96</f>
        <v>1974</v>
      </c>
      <c r="H114" s="48" t="s">
        <v>23</v>
      </c>
      <c r="I114" s="57">
        <f t="shared" si="2"/>
        <v>0.49340277777777775</v>
      </c>
      <c r="J114" s="58">
        <f>MID(Результаты!J96,1,8)+TIME(0,0,3)</f>
        <v>0.50489583333333332</v>
      </c>
      <c r="K114" s="45" t="str">
        <f>MID(Результаты!I96,77,8)</f>
        <v/>
      </c>
      <c r="L114" s="53" t="str">
        <f>Результаты!I96</f>
        <v>00:16:33,0</v>
      </c>
      <c r="M114" s="54" t="str">
        <f>Результаты!K96</f>
        <v>+3:26,0</v>
      </c>
    </row>
    <row r="115" spans="1:13" x14ac:dyDescent="0.25">
      <c r="A115" s="83"/>
      <c r="B115" s="80">
        <f>Результаты!B97</f>
        <v>96</v>
      </c>
      <c r="C115" s="45">
        <f>Результаты!C97</f>
        <v>225</v>
      </c>
      <c r="D115" s="43" t="str">
        <f>CONCATENATE(Результаты!D97," ",Результаты!E97)</f>
        <v>Охамук Владимир</v>
      </c>
      <c r="E115" s="43" t="s">
        <v>17</v>
      </c>
      <c r="F115" s="45" t="s">
        <v>18</v>
      </c>
      <c r="G115" s="45">
        <f>Результаты!F97</f>
        <v>2000</v>
      </c>
      <c r="H115" s="48" t="s">
        <v>23</v>
      </c>
      <c r="I115" s="57">
        <f t="shared" si="2"/>
        <v>0.4975694444444444</v>
      </c>
      <c r="J115" s="58">
        <f>MID(Результаты!J97,1,8)+TIME(0,0,3)</f>
        <v>0.50907407407407401</v>
      </c>
      <c r="K115" s="45" t="str">
        <f>MID(Результаты!I97,77,8)</f>
        <v/>
      </c>
      <c r="L115" s="53" t="str">
        <f>Результаты!I97</f>
        <v>00:16:34,0</v>
      </c>
      <c r="M115" s="54" t="str">
        <f>Результаты!K97</f>
        <v>+3:27,0</v>
      </c>
    </row>
    <row r="116" spans="1:13" x14ac:dyDescent="0.25">
      <c r="A116" s="83"/>
      <c r="B116" s="80">
        <f>Результаты!B98</f>
        <v>97</v>
      </c>
      <c r="C116" s="45">
        <f>Результаты!C98</f>
        <v>64</v>
      </c>
      <c r="D116" s="43" t="str">
        <f>CONCATENATE(Результаты!D98," ",Результаты!E98)</f>
        <v>Тряскин Александр</v>
      </c>
      <c r="E116" s="43" t="s">
        <v>17</v>
      </c>
      <c r="F116" s="45" t="s">
        <v>18</v>
      </c>
      <c r="G116" s="45">
        <f>Результаты!F98</f>
        <v>1988</v>
      </c>
      <c r="H116" s="48" t="s">
        <v>23</v>
      </c>
      <c r="I116" s="57">
        <f t="shared" si="2"/>
        <v>0.46944444444444444</v>
      </c>
      <c r="J116" s="58">
        <f>MID(Результаты!J98,1,8)+TIME(0,0,3)</f>
        <v>0.48098379629629628</v>
      </c>
      <c r="K116" s="45" t="str">
        <f>MID(Результаты!I98,77,8)</f>
        <v/>
      </c>
      <c r="L116" s="53" t="str">
        <f>Результаты!I98</f>
        <v>00:16:37,0</v>
      </c>
      <c r="M116" s="54" t="str">
        <f>Результаты!K98</f>
        <v>+3:30,0</v>
      </c>
    </row>
    <row r="117" spans="1:13" x14ac:dyDescent="0.25">
      <c r="A117" s="83"/>
      <c r="B117" s="80">
        <f>Результаты!B99</f>
        <v>98</v>
      </c>
      <c r="C117" s="45">
        <f>Результаты!C99</f>
        <v>212</v>
      </c>
      <c r="D117" s="43" t="str">
        <f>CONCATENATE(Результаты!D99," ",Результаты!E99)</f>
        <v>Симакин Андрей</v>
      </c>
      <c r="E117" s="43" t="s">
        <v>17</v>
      </c>
      <c r="F117" s="45" t="s">
        <v>18</v>
      </c>
      <c r="G117" s="45">
        <f>Результаты!F99</f>
        <v>1970</v>
      </c>
      <c r="H117" s="48" t="s">
        <v>23</v>
      </c>
      <c r="I117" s="57">
        <f t="shared" si="2"/>
        <v>0.49513888888888896</v>
      </c>
      <c r="J117" s="58">
        <f>MID(Результаты!J99,1,8)+TIME(0,0,3)</f>
        <v>0.50670138888888894</v>
      </c>
      <c r="K117" s="45" t="str">
        <f>MID(Результаты!I99,77,8)</f>
        <v/>
      </c>
      <c r="L117" s="53" t="str">
        <f>Результаты!I99</f>
        <v>00:16:39,0</v>
      </c>
      <c r="M117" s="54" t="str">
        <f>Результаты!K99</f>
        <v>+3:32,0</v>
      </c>
    </row>
    <row r="118" spans="1:13" x14ac:dyDescent="0.25">
      <c r="A118" s="83"/>
      <c r="B118" s="80">
        <f>Результаты!B100</f>
        <v>99</v>
      </c>
      <c r="C118" s="45">
        <f>Результаты!C100</f>
        <v>248</v>
      </c>
      <c r="D118" s="43" t="str">
        <f>CONCATENATE(Результаты!D100," ",Результаты!E100)</f>
        <v>Ермаков Николай</v>
      </c>
      <c r="E118" s="43" t="s">
        <v>17</v>
      </c>
      <c r="F118" s="45" t="s">
        <v>18</v>
      </c>
      <c r="G118" s="45">
        <f>Результаты!F100</f>
        <v>1978</v>
      </c>
      <c r="H118" s="48" t="s">
        <v>23</v>
      </c>
      <c r="I118" s="57">
        <f t="shared" si="2"/>
        <v>0.50138888888888888</v>
      </c>
      <c r="J118" s="58">
        <f>MID(Результаты!J100,1,8)+TIME(0,0,3)</f>
        <v>0.51295138888888892</v>
      </c>
      <c r="K118" s="45" t="str">
        <f>MID(Результаты!I100,77,8)</f>
        <v/>
      </c>
      <c r="L118" s="53" t="str">
        <f>Результаты!I100</f>
        <v>00:16:39,0</v>
      </c>
      <c r="M118" s="54" t="str">
        <f>Результаты!K100</f>
        <v>+3:32,0</v>
      </c>
    </row>
    <row r="119" spans="1:13" x14ac:dyDescent="0.25">
      <c r="A119" s="83"/>
      <c r="B119" s="80">
        <f>Результаты!B101</f>
        <v>100</v>
      </c>
      <c r="C119" s="45">
        <f>Результаты!C101</f>
        <v>128</v>
      </c>
      <c r="D119" s="43" t="str">
        <f>CONCATENATE(Результаты!D101," ",Результаты!E101)</f>
        <v>Колышев Сергей</v>
      </c>
      <c r="E119" s="43" t="s">
        <v>17</v>
      </c>
      <c r="F119" s="45" t="s">
        <v>18</v>
      </c>
      <c r="G119" s="45">
        <f>Результаты!F101</f>
        <v>1958</v>
      </c>
      <c r="H119" s="48" t="s">
        <v>23</v>
      </c>
      <c r="I119" s="57">
        <f t="shared" si="2"/>
        <v>0.48055555555555562</v>
      </c>
      <c r="J119" s="58">
        <f>MID(Результаты!J101,1,8)+TIME(0,0,3)</f>
        <v>0.4921180555555556</v>
      </c>
      <c r="K119" s="45" t="str">
        <f>MID(Результаты!I101,77,8)</f>
        <v/>
      </c>
      <c r="L119" s="53" t="str">
        <f>Результаты!I101</f>
        <v>00:16:39,0</v>
      </c>
      <c r="M119" s="54" t="str">
        <f>Результаты!K101</f>
        <v>+3:32,0</v>
      </c>
    </row>
    <row r="120" spans="1:13" x14ac:dyDescent="0.25">
      <c r="A120" s="83"/>
      <c r="B120" s="80">
        <f>Результаты!B102</f>
        <v>101</v>
      </c>
      <c r="C120" s="45">
        <f>Результаты!C102</f>
        <v>232</v>
      </c>
      <c r="D120" s="43" t="str">
        <f>CONCATENATE(Результаты!D102," ",Результаты!E102)</f>
        <v>Мироненко Владлен</v>
      </c>
      <c r="E120" s="43" t="s">
        <v>17</v>
      </c>
      <c r="F120" s="45" t="s">
        <v>18</v>
      </c>
      <c r="G120" s="45">
        <f>Результаты!F102</f>
        <v>1962</v>
      </c>
      <c r="H120" s="48" t="s">
        <v>23</v>
      </c>
      <c r="I120" s="57">
        <f t="shared" si="2"/>
        <v>0.49861111111111117</v>
      </c>
      <c r="J120" s="58">
        <f>MID(Результаты!J102,1,8)+TIME(0,0,3)</f>
        <v>0.51019675925925934</v>
      </c>
      <c r="K120" s="45" t="str">
        <f>MID(Результаты!I102,77,8)</f>
        <v/>
      </c>
      <c r="L120" s="53" t="str">
        <f>Результаты!I102</f>
        <v>00:16:41,0</v>
      </c>
      <c r="M120" s="54" t="str">
        <f>Результаты!K102</f>
        <v>+3:34,0</v>
      </c>
    </row>
    <row r="121" spans="1:13" x14ac:dyDescent="0.25">
      <c r="A121" s="83"/>
      <c r="B121" s="80">
        <f>Результаты!B103</f>
        <v>102</v>
      </c>
      <c r="C121" s="45">
        <f>Результаты!C103</f>
        <v>186</v>
      </c>
      <c r="D121" s="43" t="str">
        <f>CONCATENATE(Результаты!D103," ",Результаты!E103)</f>
        <v>Завьялов Артем</v>
      </c>
      <c r="E121" s="43" t="s">
        <v>17</v>
      </c>
      <c r="F121" s="45" t="s">
        <v>18</v>
      </c>
      <c r="G121" s="45">
        <f>Результаты!F103</f>
        <v>1987</v>
      </c>
      <c r="H121" s="48" t="s">
        <v>23</v>
      </c>
      <c r="I121" s="57">
        <f t="shared" si="2"/>
        <v>0.49062499999999992</v>
      </c>
      <c r="J121" s="58">
        <f>MID(Результаты!J103,1,8)+TIME(0,0,3)</f>
        <v>0.50221064814814809</v>
      </c>
      <c r="K121" s="45" t="str">
        <f>MID(Результаты!I103,77,8)</f>
        <v/>
      </c>
      <c r="L121" s="53" t="str">
        <f>Результаты!I103</f>
        <v>00:16:41,0</v>
      </c>
      <c r="M121" s="54" t="str">
        <f>Результаты!K103</f>
        <v>+3:34,0</v>
      </c>
    </row>
    <row r="122" spans="1:13" x14ac:dyDescent="0.25">
      <c r="A122" s="83"/>
      <c r="B122" s="80">
        <f>Результаты!B104</f>
        <v>103</v>
      </c>
      <c r="C122" s="45">
        <f>Результаты!C104</f>
        <v>87</v>
      </c>
      <c r="D122" s="43" t="str">
        <f>CONCATENATE(Результаты!D104," ",Результаты!E104)</f>
        <v>Суров Андрей</v>
      </c>
      <c r="E122" s="43" t="s">
        <v>17</v>
      </c>
      <c r="F122" s="45" t="s">
        <v>18</v>
      </c>
      <c r="G122" s="45">
        <f>Результаты!F104</f>
        <v>1974</v>
      </c>
      <c r="H122" s="48" t="s">
        <v>23</v>
      </c>
      <c r="I122" s="57">
        <f t="shared" si="2"/>
        <v>0.47361111111111115</v>
      </c>
      <c r="J122" s="58">
        <f>MID(Результаты!J104,1,8)+TIME(0,0,3)</f>
        <v>0.48520833333333335</v>
      </c>
      <c r="K122" s="45" t="str">
        <f>MID(Результаты!I104,77,8)</f>
        <v/>
      </c>
      <c r="L122" s="53" t="str">
        <f>Результаты!I104</f>
        <v>00:16:42,0</v>
      </c>
      <c r="M122" s="54" t="str">
        <f>Результаты!K104</f>
        <v>+3:35,0</v>
      </c>
    </row>
    <row r="123" spans="1:13" x14ac:dyDescent="0.25">
      <c r="A123" s="83"/>
      <c r="B123" s="80">
        <f>Результаты!B105</f>
        <v>104</v>
      </c>
      <c r="C123" s="45">
        <f>Результаты!C105</f>
        <v>210</v>
      </c>
      <c r="D123" s="43" t="str">
        <f>CONCATENATE(Результаты!D105," ",Результаты!E105)</f>
        <v>Городничев Роман</v>
      </c>
      <c r="E123" s="43" t="s">
        <v>17</v>
      </c>
      <c r="F123" s="45" t="s">
        <v>18</v>
      </c>
      <c r="G123" s="45">
        <f>Результаты!F105</f>
        <v>2000</v>
      </c>
      <c r="H123" s="48" t="s">
        <v>23</v>
      </c>
      <c r="I123" s="57">
        <f t="shared" si="2"/>
        <v>0.49479166666666669</v>
      </c>
      <c r="J123" s="58">
        <f>MID(Результаты!J105,1,8)+TIME(0,0,3)</f>
        <v>0.50641203703703708</v>
      </c>
      <c r="K123" s="45" t="str">
        <f>MID(Результаты!I105,77,8)</f>
        <v/>
      </c>
      <c r="L123" s="53" t="str">
        <f>Результаты!I105</f>
        <v>00:16:44,0</v>
      </c>
      <c r="M123" s="54" t="str">
        <f>Результаты!K105</f>
        <v>+3:37,0</v>
      </c>
    </row>
    <row r="124" spans="1:13" x14ac:dyDescent="0.25">
      <c r="A124" s="83"/>
      <c r="B124" s="80">
        <f>Результаты!B106</f>
        <v>105</v>
      </c>
      <c r="C124" s="45">
        <f>Результаты!C106</f>
        <v>188</v>
      </c>
      <c r="D124" s="43" t="str">
        <f>CONCATENATE(Результаты!D106," ",Результаты!E106)</f>
        <v>Шаповал Валерий</v>
      </c>
      <c r="E124" s="43" t="s">
        <v>17</v>
      </c>
      <c r="F124" s="45" t="s">
        <v>18</v>
      </c>
      <c r="G124" s="45">
        <f>Результаты!F106</f>
        <v>1959</v>
      </c>
      <c r="H124" s="48" t="s">
        <v>23</v>
      </c>
      <c r="I124" s="57">
        <f t="shared" si="2"/>
        <v>0.4909722222222222</v>
      </c>
      <c r="J124" s="58">
        <f>MID(Результаты!J106,1,8)+TIME(0,0,3)</f>
        <v>0.50259259259259259</v>
      </c>
      <c r="K124" s="45" t="str">
        <f>MID(Результаты!I106,77,8)</f>
        <v/>
      </c>
      <c r="L124" s="53" t="str">
        <f>Результаты!I106</f>
        <v>00:16:44,0</v>
      </c>
      <c r="M124" s="54" t="str">
        <f>Результаты!K106</f>
        <v>+3:37,0</v>
      </c>
    </row>
    <row r="125" spans="1:13" x14ac:dyDescent="0.25">
      <c r="A125" s="83"/>
      <c r="B125" s="80">
        <f>Результаты!B107</f>
        <v>106</v>
      </c>
      <c r="C125" s="45">
        <f>Результаты!C107</f>
        <v>267</v>
      </c>
      <c r="D125" s="43" t="str">
        <f>CONCATENATE(Результаты!D107," ",Результаты!E107)</f>
        <v>Кузин Евгений</v>
      </c>
      <c r="E125" s="43" t="s">
        <v>17</v>
      </c>
      <c r="F125" s="45" t="s">
        <v>18</v>
      </c>
      <c r="G125" s="45">
        <f>Результаты!F107</f>
        <v>1979</v>
      </c>
      <c r="H125" s="48" t="s">
        <v>23</v>
      </c>
      <c r="I125" s="57">
        <f t="shared" si="2"/>
        <v>0.5048611111111112</v>
      </c>
      <c r="J125" s="58">
        <f>MID(Результаты!J107,1,8)+TIME(0,0,3)</f>
        <v>0.51648148148148154</v>
      </c>
      <c r="K125" s="45" t="str">
        <f>MID(Результаты!I107,77,8)</f>
        <v/>
      </c>
      <c r="L125" s="53" t="str">
        <f>Результаты!I107</f>
        <v>00:16:44,0</v>
      </c>
      <c r="M125" s="54" t="str">
        <f>Результаты!K107</f>
        <v>+3:37,0</v>
      </c>
    </row>
    <row r="126" spans="1:13" x14ac:dyDescent="0.25">
      <c r="A126" s="83"/>
      <c r="B126" s="80">
        <f>Результаты!B108</f>
        <v>107</v>
      </c>
      <c r="C126" s="45">
        <f>Результаты!C108</f>
        <v>74</v>
      </c>
      <c r="D126" s="43" t="str">
        <f>CONCATENATE(Результаты!D108," ",Результаты!E108)</f>
        <v>Горбунов Евгений</v>
      </c>
      <c r="E126" s="43" t="s">
        <v>17</v>
      </c>
      <c r="F126" s="45" t="s">
        <v>18</v>
      </c>
      <c r="G126" s="45">
        <f>Результаты!F108</f>
        <v>1986</v>
      </c>
      <c r="H126" s="48" t="s">
        <v>23</v>
      </c>
      <c r="I126" s="57">
        <f t="shared" si="2"/>
        <v>0.47118055555555555</v>
      </c>
      <c r="J126" s="58">
        <f>MID(Результаты!J108,1,8)+TIME(0,0,3)</f>
        <v>0.48281249999999998</v>
      </c>
      <c r="K126" s="45" t="str">
        <f>MID(Результаты!I108,77,8)</f>
        <v/>
      </c>
      <c r="L126" s="53" t="str">
        <f>Результаты!I108</f>
        <v>00:16:45,0</v>
      </c>
      <c r="M126" s="54" t="str">
        <f>Результаты!K108</f>
        <v>+3:38,0</v>
      </c>
    </row>
    <row r="127" spans="1:13" x14ac:dyDescent="0.25">
      <c r="A127" s="83"/>
      <c r="B127" s="80">
        <f>Результаты!B109</f>
        <v>108</v>
      </c>
      <c r="C127" s="45">
        <f>Результаты!C109</f>
        <v>182</v>
      </c>
      <c r="D127" s="43" t="str">
        <f>CONCATENATE(Результаты!D109," ",Результаты!E109)</f>
        <v>Королев Антон</v>
      </c>
      <c r="E127" s="43" t="s">
        <v>17</v>
      </c>
      <c r="F127" s="45" t="s">
        <v>18</v>
      </c>
      <c r="G127" s="45">
        <f>Результаты!F109</f>
        <v>1986</v>
      </c>
      <c r="H127" s="48" t="s">
        <v>23</v>
      </c>
      <c r="I127" s="57">
        <f t="shared" si="2"/>
        <v>0.48993055555555559</v>
      </c>
      <c r="J127" s="58">
        <f>MID(Результаты!J109,1,8)+TIME(0,0,3)</f>
        <v>0.50159722222222225</v>
      </c>
      <c r="K127" s="45" t="str">
        <f>MID(Результаты!I109,77,8)</f>
        <v/>
      </c>
      <c r="L127" s="53" t="str">
        <f>Результаты!I109</f>
        <v>00:16:48,0</v>
      </c>
      <c r="M127" s="54" t="str">
        <f>Результаты!K109</f>
        <v>+3:41,0</v>
      </c>
    </row>
    <row r="128" spans="1:13" x14ac:dyDescent="0.25">
      <c r="A128" s="83"/>
      <c r="B128" s="80">
        <f>Результаты!B110</f>
        <v>109</v>
      </c>
      <c r="C128" s="45">
        <f>Результаты!C110</f>
        <v>86</v>
      </c>
      <c r="D128" s="43" t="str">
        <f>CONCATENATE(Результаты!D110," ",Результаты!E110)</f>
        <v>Саввин Даниил</v>
      </c>
      <c r="E128" s="43" t="s">
        <v>17</v>
      </c>
      <c r="F128" s="45" t="s">
        <v>18</v>
      </c>
      <c r="G128" s="45">
        <f>Результаты!F110</f>
        <v>1992</v>
      </c>
      <c r="H128" s="48" t="s">
        <v>23</v>
      </c>
      <c r="I128" s="57">
        <f t="shared" si="2"/>
        <v>0.47326388888888887</v>
      </c>
      <c r="J128" s="58">
        <f>MID(Результаты!J110,1,8)+TIME(0,0,3)</f>
        <v>0.48495370370370366</v>
      </c>
      <c r="K128" s="45" t="str">
        <f>MID(Результаты!I110,77,8)</f>
        <v/>
      </c>
      <c r="L128" s="53" t="str">
        <f>Результаты!I110</f>
        <v>00:16:50,0</v>
      </c>
      <c r="M128" s="54" t="str">
        <f>Результаты!K110</f>
        <v>+3:43,0</v>
      </c>
    </row>
    <row r="129" spans="1:13" x14ac:dyDescent="0.25">
      <c r="A129" s="83"/>
      <c r="B129" s="80">
        <f>Результаты!B111</f>
        <v>110</v>
      </c>
      <c r="C129" s="45">
        <f>Результаты!C111</f>
        <v>117</v>
      </c>
      <c r="D129" s="43" t="str">
        <f>CONCATENATE(Результаты!D111," ",Результаты!E111)</f>
        <v>Рункин Иван</v>
      </c>
      <c r="E129" s="43" t="s">
        <v>17</v>
      </c>
      <c r="F129" s="45" t="s">
        <v>18</v>
      </c>
      <c r="G129" s="45">
        <f>Результаты!F111</f>
        <v>1993</v>
      </c>
      <c r="H129" s="48" t="s">
        <v>23</v>
      </c>
      <c r="I129" s="57">
        <f t="shared" si="2"/>
        <v>0.47881944444444446</v>
      </c>
      <c r="J129" s="58">
        <f>MID(Результаты!J111,1,8)+TIME(0,0,3)</f>
        <v>0.49053240740740744</v>
      </c>
      <c r="K129" s="45" t="str">
        <f>MID(Результаты!I111,77,8)</f>
        <v/>
      </c>
      <c r="L129" s="53" t="str">
        <f>Результаты!I111</f>
        <v>00:16:52,0</v>
      </c>
      <c r="M129" s="54" t="str">
        <f>Результаты!K111</f>
        <v>+3:45,0</v>
      </c>
    </row>
    <row r="130" spans="1:13" x14ac:dyDescent="0.25">
      <c r="A130" s="83"/>
      <c r="B130" s="80">
        <f>Результаты!B112</f>
        <v>111</v>
      </c>
      <c r="C130" s="45">
        <f>Результаты!C112</f>
        <v>111</v>
      </c>
      <c r="D130" s="43" t="str">
        <f>CONCATENATE(Результаты!D112," ",Результаты!E112)</f>
        <v>Гусев Андрей</v>
      </c>
      <c r="E130" s="43" t="s">
        <v>17</v>
      </c>
      <c r="F130" s="45" t="s">
        <v>18</v>
      </c>
      <c r="G130" s="45">
        <f>Результаты!F112</f>
        <v>1992</v>
      </c>
      <c r="H130" s="48" t="s">
        <v>23</v>
      </c>
      <c r="I130" s="57">
        <f t="shared" si="2"/>
        <v>0.4777777777777778</v>
      </c>
      <c r="J130" s="58">
        <f>MID(Результаты!J112,1,8)+TIME(0,0,3)</f>
        <v>0.48950231481481482</v>
      </c>
      <c r="K130" s="45" t="str">
        <f>MID(Результаты!I112,77,8)</f>
        <v/>
      </c>
      <c r="L130" s="53" t="str">
        <f>Результаты!I112</f>
        <v>00:16:53,0</v>
      </c>
      <c r="M130" s="54" t="str">
        <f>Результаты!K112</f>
        <v>+3:46,0</v>
      </c>
    </row>
    <row r="131" spans="1:13" x14ac:dyDescent="0.25">
      <c r="A131" s="83"/>
      <c r="B131" s="80">
        <f>Результаты!B113</f>
        <v>112</v>
      </c>
      <c r="C131" s="45">
        <f>Результаты!C113</f>
        <v>101</v>
      </c>
      <c r="D131" s="43" t="str">
        <f>CONCATENATE(Результаты!D113," ",Результаты!E113)</f>
        <v>Носенко Артем</v>
      </c>
      <c r="E131" s="43" t="s">
        <v>17</v>
      </c>
      <c r="F131" s="45" t="s">
        <v>18</v>
      </c>
      <c r="G131" s="45">
        <f>Результаты!F113</f>
        <v>1978</v>
      </c>
      <c r="H131" s="48" t="s">
        <v>23</v>
      </c>
      <c r="I131" s="57">
        <f t="shared" si="2"/>
        <v>0.47604166666666664</v>
      </c>
      <c r="J131" s="58">
        <f>MID(Результаты!J113,1,8)+TIME(0,0,3)</f>
        <v>0.48777777777777775</v>
      </c>
      <c r="K131" s="45" t="str">
        <f>MID(Результаты!I113,77,8)</f>
        <v/>
      </c>
      <c r="L131" s="53" t="str">
        <f>Результаты!I113</f>
        <v>00:16:54,0</v>
      </c>
      <c r="M131" s="54" t="str">
        <f>Результаты!K113</f>
        <v>+3:47,0</v>
      </c>
    </row>
    <row r="132" spans="1:13" x14ac:dyDescent="0.25">
      <c r="A132" s="83"/>
      <c r="B132" s="80">
        <f>Результаты!B114</f>
        <v>113</v>
      </c>
      <c r="C132" s="45">
        <f>Результаты!C114</f>
        <v>222</v>
      </c>
      <c r="D132" s="43" t="str">
        <f>CONCATENATE(Результаты!D114," ",Результаты!E114)</f>
        <v>Шаповал Олег</v>
      </c>
      <c r="E132" s="43" t="s">
        <v>17</v>
      </c>
      <c r="F132" s="45" t="s">
        <v>18</v>
      </c>
      <c r="G132" s="45">
        <f>Результаты!F114</f>
        <v>1980</v>
      </c>
      <c r="H132" s="48" t="s">
        <v>23</v>
      </c>
      <c r="I132" s="57">
        <f t="shared" si="2"/>
        <v>0.49687500000000001</v>
      </c>
      <c r="J132" s="58">
        <f>MID(Результаты!J114,1,8)+TIME(0,0,3)</f>
        <v>0.50861111111111112</v>
      </c>
      <c r="K132" s="45" t="str">
        <f>MID(Результаты!I114,77,8)</f>
        <v/>
      </c>
      <c r="L132" s="53" t="str">
        <f>Результаты!I114</f>
        <v>00:16:54,0</v>
      </c>
      <c r="M132" s="54" t="str">
        <f>Результаты!K114</f>
        <v>+3:47,0</v>
      </c>
    </row>
    <row r="133" spans="1:13" x14ac:dyDescent="0.25">
      <c r="A133" s="83"/>
      <c r="B133" s="80">
        <f>Результаты!B115</f>
        <v>114</v>
      </c>
      <c r="C133" s="45">
        <f>Результаты!C115</f>
        <v>102</v>
      </c>
      <c r="D133" s="43" t="str">
        <f>CONCATENATE(Результаты!D115," ",Результаты!E115)</f>
        <v>Воронцов Михаил</v>
      </c>
      <c r="E133" s="43" t="s">
        <v>17</v>
      </c>
      <c r="F133" s="45" t="s">
        <v>18</v>
      </c>
      <c r="G133" s="45">
        <f>Результаты!F115</f>
        <v>1988</v>
      </c>
      <c r="H133" s="48" t="s">
        <v>23</v>
      </c>
      <c r="I133" s="57">
        <f t="shared" si="2"/>
        <v>0.47604166666666664</v>
      </c>
      <c r="J133" s="58">
        <f>MID(Результаты!J115,1,8)+TIME(0,0,3)</f>
        <v>0.48778935185185185</v>
      </c>
      <c r="K133" s="45" t="str">
        <f>MID(Результаты!I115,77,8)</f>
        <v/>
      </c>
      <c r="L133" s="53" t="str">
        <f>Результаты!I115</f>
        <v>00:16:55,0</v>
      </c>
      <c r="M133" s="54" t="str">
        <f>Результаты!K115</f>
        <v>+3:48,0</v>
      </c>
    </row>
    <row r="134" spans="1:13" x14ac:dyDescent="0.25">
      <c r="A134" s="83"/>
      <c r="B134" s="80">
        <f>Результаты!B116</f>
        <v>115</v>
      </c>
      <c r="C134" s="45">
        <f>Результаты!C116</f>
        <v>83</v>
      </c>
      <c r="D134" s="43" t="str">
        <f>CONCATENATE(Результаты!D116," ",Результаты!E116)</f>
        <v>Кривенков Василий</v>
      </c>
      <c r="E134" s="43" t="s">
        <v>17</v>
      </c>
      <c r="F134" s="45" t="s">
        <v>18</v>
      </c>
      <c r="G134" s="45">
        <f>Результаты!F116</f>
        <v>1994</v>
      </c>
      <c r="H134" s="48" t="s">
        <v>23</v>
      </c>
      <c r="I134" s="57">
        <f t="shared" si="2"/>
        <v>0.47291666666666671</v>
      </c>
      <c r="J134" s="58">
        <f>MID(Результаты!J116,1,8)+TIME(0,0,3)</f>
        <v>0.48467592592592595</v>
      </c>
      <c r="K134" s="45" t="str">
        <f>MID(Результаты!I116,77,8)</f>
        <v/>
      </c>
      <c r="L134" s="53" t="str">
        <f>Результаты!I116</f>
        <v>00:16:56,0</v>
      </c>
      <c r="M134" s="54" t="str">
        <f>Результаты!K116</f>
        <v>+3:49,0</v>
      </c>
    </row>
    <row r="135" spans="1:13" x14ac:dyDescent="0.25">
      <c r="A135" s="83"/>
      <c r="B135" s="80">
        <f>Результаты!B117</f>
        <v>116</v>
      </c>
      <c r="C135" s="45">
        <f>Результаты!C117</f>
        <v>157</v>
      </c>
      <c r="D135" s="43" t="str">
        <f>CONCATENATE(Результаты!D117," ",Результаты!E117)</f>
        <v>Филиппов Константин</v>
      </c>
      <c r="E135" s="43" t="s">
        <v>17</v>
      </c>
      <c r="F135" s="45" t="s">
        <v>18</v>
      </c>
      <c r="G135" s="45">
        <f>Результаты!F117</f>
        <v>1986</v>
      </c>
      <c r="H135" s="48" t="s">
        <v>23</v>
      </c>
      <c r="I135" s="57">
        <f t="shared" si="2"/>
        <v>0.48576388888888894</v>
      </c>
      <c r="J135" s="58">
        <f>MID(Результаты!J117,1,8)+TIME(0,0,3)</f>
        <v>0.49754629629629632</v>
      </c>
      <c r="K135" s="45" t="str">
        <f>MID(Результаты!I117,77,8)</f>
        <v/>
      </c>
      <c r="L135" s="53" t="str">
        <f>Результаты!I117</f>
        <v>00:16:58,0</v>
      </c>
      <c r="M135" s="54" t="str">
        <f>Результаты!K117</f>
        <v>+3:51,0</v>
      </c>
    </row>
    <row r="136" spans="1:13" x14ac:dyDescent="0.25">
      <c r="A136" s="83"/>
      <c r="B136" s="80">
        <f>Результаты!B118</f>
        <v>117</v>
      </c>
      <c r="C136" s="45">
        <f>Результаты!C118</f>
        <v>143</v>
      </c>
      <c r="D136" s="43" t="str">
        <f>CONCATENATE(Результаты!D118," ",Результаты!E118)</f>
        <v>Семёнов Владимир</v>
      </c>
      <c r="E136" s="43" t="s">
        <v>17</v>
      </c>
      <c r="F136" s="45" t="s">
        <v>18</v>
      </c>
      <c r="G136" s="45">
        <f>Результаты!F118</f>
        <v>1960</v>
      </c>
      <c r="H136" s="48" t="s">
        <v>23</v>
      </c>
      <c r="I136" s="57">
        <f t="shared" si="2"/>
        <v>0.48333333333333339</v>
      </c>
      <c r="J136" s="58">
        <f>MID(Результаты!J118,1,8)+TIME(0,0,3)</f>
        <v>0.49511574074074077</v>
      </c>
      <c r="K136" s="45" t="str">
        <f>MID(Результаты!I118,77,8)</f>
        <v/>
      </c>
      <c r="L136" s="53" t="str">
        <f>Результаты!I118</f>
        <v>00:16:58,0</v>
      </c>
      <c r="M136" s="54" t="str">
        <f>Результаты!K118</f>
        <v>+3:51,0</v>
      </c>
    </row>
    <row r="137" spans="1:13" x14ac:dyDescent="0.25">
      <c r="A137" s="83"/>
      <c r="B137" s="80">
        <f>Результаты!B119</f>
        <v>118</v>
      </c>
      <c r="C137" s="45">
        <f>Результаты!C119</f>
        <v>70</v>
      </c>
      <c r="D137" s="43" t="str">
        <f>CONCATENATE(Результаты!D119," ",Результаты!E119)</f>
        <v>Опар Игорь</v>
      </c>
      <c r="E137" s="43" t="s">
        <v>17</v>
      </c>
      <c r="F137" s="45" t="s">
        <v>18</v>
      </c>
      <c r="G137" s="45">
        <f>Результаты!F119</f>
        <v>1966</v>
      </c>
      <c r="H137" s="48" t="s">
        <v>23</v>
      </c>
      <c r="I137" s="57">
        <f t="shared" si="2"/>
        <v>0.47048611111111116</v>
      </c>
      <c r="J137" s="58">
        <f>MID(Результаты!J119,1,8)+TIME(0,0,3)</f>
        <v>0.48226851851851854</v>
      </c>
      <c r="K137" s="45" t="str">
        <f>MID(Результаты!I119,77,8)</f>
        <v/>
      </c>
      <c r="L137" s="53" t="str">
        <f>Результаты!I119</f>
        <v>00:16:58,0</v>
      </c>
      <c r="M137" s="54" t="str">
        <f>Результаты!K119</f>
        <v>+3:51,0</v>
      </c>
    </row>
    <row r="138" spans="1:13" x14ac:dyDescent="0.25">
      <c r="A138" s="83"/>
      <c r="B138" s="80">
        <f>Результаты!B120</f>
        <v>119</v>
      </c>
      <c r="C138" s="45">
        <f>Результаты!C120</f>
        <v>65</v>
      </c>
      <c r="D138" s="43" t="str">
        <f>CONCATENATE(Результаты!D120," ",Результаты!E120)</f>
        <v>Миннахметов Денис</v>
      </c>
      <c r="E138" s="43" t="s">
        <v>17</v>
      </c>
      <c r="F138" s="45" t="s">
        <v>18</v>
      </c>
      <c r="G138" s="45">
        <f>Результаты!F120</f>
        <v>1985</v>
      </c>
      <c r="H138" s="48" t="s">
        <v>23</v>
      </c>
      <c r="I138" s="57">
        <f t="shared" si="2"/>
        <v>0.46979166666666672</v>
      </c>
      <c r="J138" s="58">
        <f>MID(Результаты!J120,1,8)+TIME(0,0,3)</f>
        <v>0.48160879629629633</v>
      </c>
      <c r="K138" s="45" t="str">
        <f>MID(Результаты!I120,77,8)</f>
        <v/>
      </c>
      <c r="L138" s="53" t="str">
        <f>Результаты!I120</f>
        <v>00:17:01,0</v>
      </c>
      <c r="M138" s="54" t="str">
        <f>Результаты!K120</f>
        <v>+3:54,0</v>
      </c>
    </row>
    <row r="139" spans="1:13" x14ac:dyDescent="0.25">
      <c r="A139" s="83"/>
      <c r="B139" s="80">
        <f>Результаты!B121</f>
        <v>120</v>
      </c>
      <c r="C139" s="45">
        <f>Результаты!C121</f>
        <v>47</v>
      </c>
      <c r="D139" s="43" t="str">
        <f>CONCATENATE(Результаты!D121," ",Результаты!E121)</f>
        <v>Баландов Николай</v>
      </c>
      <c r="E139" s="43" t="s">
        <v>17</v>
      </c>
      <c r="F139" s="45" t="s">
        <v>18</v>
      </c>
      <c r="G139" s="45">
        <f>Результаты!F121</f>
        <v>1952</v>
      </c>
      <c r="H139" s="48" t="s">
        <v>23</v>
      </c>
      <c r="I139" s="57">
        <f t="shared" si="2"/>
        <v>0.46666666666666667</v>
      </c>
      <c r="J139" s="58">
        <f>MID(Результаты!J121,1,8)+TIME(0,0,3)</f>
        <v>0.47849537037037038</v>
      </c>
      <c r="K139" s="45" t="str">
        <f>MID(Результаты!I121,77,8)</f>
        <v/>
      </c>
      <c r="L139" s="53" t="str">
        <f>Результаты!I121</f>
        <v>00:17:02,0</v>
      </c>
      <c r="M139" s="54" t="str">
        <f>Результаты!K121</f>
        <v>+3:55,0</v>
      </c>
    </row>
    <row r="140" spans="1:13" x14ac:dyDescent="0.25">
      <c r="A140" s="83"/>
      <c r="B140" s="80">
        <f>Результаты!B122</f>
        <v>121</v>
      </c>
      <c r="C140" s="45">
        <f>Результаты!C122</f>
        <v>236</v>
      </c>
      <c r="D140" s="43" t="str">
        <f>CONCATENATE(Результаты!D122," ",Результаты!E122)</f>
        <v>Панков Юрий</v>
      </c>
      <c r="E140" s="43" t="s">
        <v>17</v>
      </c>
      <c r="F140" s="45" t="s">
        <v>18</v>
      </c>
      <c r="G140" s="45">
        <f>Результаты!F122</f>
        <v>1963</v>
      </c>
      <c r="H140" s="48" t="s">
        <v>23</v>
      </c>
      <c r="I140" s="57">
        <f t="shared" si="2"/>
        <v>0.49930555555555556</v>
      </c>
      <c r="J140" s="58">
        <f>MID(Результаты!J122,1,8)+TIME(0,0,3)</f>
        <v>0.51116898148148149</v>
      </c>
      <c r="K140" s="45" t="str">
        <f>MID(Результаты!I122,77,8)</f>
        <v/>
      </c>
      <c r="L140" s="53" t="str">
        <f>Результаты!I122</f>
        <v>00:17:05,0</v>
      </c>
      <c r="M140" s="54" t="str">
        <f>Результаты!K122</f>
        <v>+3:58,0</v>
      </c>
    </row>
    <row r="141" spans="1:13" x14ac:dyDescent="0.25">
      <c r="A141" s="83"/>
      <c r="B141" s="80">
        <f>Результаты!B123</f>
        <v>122</v>
      </c>
      <c r="C141" s="45">
        <f>Результаты!C123</f>
        <v>127</v>
      </c>
      <c r="D141" s="43" t="str">
        <f>CONCATENATE(Результаты!D123," ",Результаты!E123)</f>
        <v>Зудин Сергей</v>
      </c>
      <c r="E141" s="43" t="s">
        <v>17</v>
      </c>
      <c r="F141" s="45" t="s">
        <v>18</v>
      </c>
      <c r="G141" s="45">
        <f>Результаты!F123</f>
        <v>1960</v>
      </c>
      <c r="H141" s="48" t="s">
        <v>23</v>
      </c>
      <c r="I141" s="57">
        <f t="shared" si="2"/>
        <v>0.48055555555555557</v>
      </c>
      <c r="J141" s="58">
        <f>MID(Результаты!J123,1,8)+TIME(0,0,3)</f>
        <v>0.4924189814814815</v>
      </c>
      <c r="K141" s="45" t="str">
        <f>MID(Результаты!I123,77,8)</f>
        <v/>
      </c>
      <c r="L141" s="53" t="str">
        <f>Результаты!I123</f>
        <v>00:17:05,0</v>
      </c>
      <c r="M141" s="54" t="str">
        <f>Результаты!K123</f>
        <v>+3:58,0</v>
      </c>
    </row>
    <row r="142" spans="1:13" x14ac:dyDescent="0.25">
      <c r="A142" s="83"/>
      <c r="B142" s="80">
        <f>Результаты!B124</f>
        <v>123</v>
      </c>
      <c r="C142" s="45">
        <f>Результаты!C124</f>
        <v>92</v>
      </c>
      <c r="D142" s="43" t="str">
        <f>CONCATENATE(Результаты!D124," ",Результаты!E124)</f>
        <v>Халезов Алексей</v>
      </c>
      <c r="E142" s="43" t="s">
        <v>17</v>
      </c>
      <c r="F142" s="45" t="s">
        <v>18</v>
      </c>
      <c r="G142" s="45">
        <f>Результаты!F124</f>
        <v>1991</v>
      </c>
      <c r="H142" s="48" t="s">
        <v>23</v>
      </c>
      <c r="I142" s="57">
        <f t="shared" si="2"/>
        <v>0.47430555555555554</v>
      </c>
      <c r="J142" s="58">
        <f>MID(Результаты!J124,1,8)+TIME(0,0,3)</f>
        <v>0.4861921296296296</v>
      </c>
      <c r="K142" s="45" t="str">
        <f>MID(Результаты!I124,77,8)</f>
        <v/>
      </c>
      <c r="L142" s="53" t="str">
        <f>Результаты!I124</f>
        <v>00:17:07,0</v>
      </c>
      <c r="M142" s="54" t="str">
        <f>Результаты!K124</f>
        <v>+4:00,0</v>
      </c>
    </row>
    <row r="143" spans="1:13" x14ac:dyDescent="0.25">
      <c r="A143" s="83"/>
      <c r="B143" s="80">
        <f>Результаты!B125</f>
        <v>124</v>
      </c>
      <c r="C143" s="45">
        <f>Результаты!C125</f>
        <v>113</v>
      </c>
      <c r="D143" s="43" t="str">
        <f>CONCATENATE(Результаты!D125," ",Результаты!E125)</f>
        <v>Круковский Дмитрий</v>
      </c>
      <c r="E143" s="43" t="s">
        <v>17</v>
      </c>
      <c r="F143" s="45" t="s">
        <v>18</v>
      </c>
      <c r="G143" s="45">
        <f>Результаты!F125</f>
        <v>1975</v>
      </c>
      <c r="H143" s="48" t="s">
        <v>23</v>
      </c>
      <c r="I143" s="57">
        <f t="shared" si="2"/>
        <v>0.47812500000000002</v>
      </c>
      <c r="J143" s="58">
        <f>MID(Результаты!J125,1,8)+TIME(0,0,3)</f>
        <v>0.49002314814814818</v>
      </c>
      <c r="K143" s="45" t="str">
        <f>MID(Результаты!I125,77,8)</f>
        <v/>
      </c>
      <c r="L143" s="53" t="str">
        <f>Результаты!I125</f>
        <v>00:17:08,0</v>
      </c>
      <c r="M143" s="54" t="str">
        <f>Результаты!K125</f>
        <v>+4:01,0</v>
      </c>
    </row>
    <row r="144" spans="1:13" x14ac:dyDescent="0.25">
      <c r="A144" s="83"/>
      <c r="B144" s="80">
        <f>Результаты!B126</f>
        <v>125</v>
      </c>
      <c r="C144" s="45">
        <f>Результаты!C126</f>
        <v>99</v>
      </c>
      <c r="D144" s="43" t="str">
        <f>CONCATENATE(Результаты!D126," ",Результаты!E126)</f>
        <v>Енальский Анатолий</v>
      </c>
      <c r="E144" s="43" t="s">
        <v>17</v>
      </c>
      <c r="F144" s="45" t="s">
        <v>18</v>
      </c>
      <c r="G144" s="45">
        <f>Результаты!F126</f>
        <v>1998</v>
      </c>
      <c r="H144" s="48" t="s">
        <v>23</v>
      </c>
      <c r="I144" s="57">
        <f t="shared" si="2"/>
        <v>0.47569444444444442</v>
      </c>
      <c r="J144" s="58">
        <f>MID(Результаты!J126,1,8)+TIME(0,0,3)</f>
        <v>0.48762731481481481</v>
      </c>
      <c r="K144" s="45" t="str">
        <f>MID(Результаты!I126,77,8)</f>
        <v/>
      </c>
      <c r="L144" s="53" t="str">
        <f>Результаты!I126</f>
        <v>00:17:11,0</v>
      </c>
      <c r="M144" s="54" t="str">
        <f>Результаты!K126</f>
        <v>+4:04,0</v>
      </c>
    </row>
    <row r="145" spans="1:13" x14ac:dyDescent="0.25">
      <c r="A145" s="83"/>
      <c r="B145" s="80">
        <f>Результаты!B127</f>
        <v>126</v>
      </c>
      <c r="C145" s="45">
        <f>Результаты!C127</f>
        <v>159</v>
      </c>
      <c r="D145" s="43" t="str">
        <f>CONCATENATE(Результаты!D127," ",Результаты!E127)</f>
        <v>Рыльцов Константин</v>
      </c>
      <c r="E145" s="43" t="s">
        <v>17</v>
      </c>
      <c r="F145" s="45" t="s">
        <v>18</v>
      </c>
      <c r="G145" s="45">
        <f>Результаты!F127</f>
        <v>1972</v>
      </c>
      <c r="H145" s="48" t="s">
        <v>23</v>
      </c>
      <c r="I145" s="57">
        <f t="shared" si="2"/>
        <v>0.4861111111111111</v>
      </c>
      <c r="J145" s="58">
        <f>MID(Результаты!J127,1,8)+TIME(0,0,3)</f>
        <v>0.49807870370370372</v>
      </c>
      <c r="K145" s="45" t="str">
        <f>MID(Результаты!I127,77,8)</f>
        <v/>
      </c>
      <c r="L145" s="53" t="str">
        <f>Результаты!I127</f>
        <v>00:17:14,0</v>
      </c>
      <c r="M145" s="54" t="str">
        <f>Результаты!K127</f>
        <v>+4:07,0</v>
      </c>
    </row>
    <row r="146" spans="1:13" x14ac:dyDescent="0.25">
      <c r="A146" s="83"/>
      <c r="B146" s="80">
        <f>Результаты!B128</f>
        <v>127</v>
      </c>
      <c r="C146" s="45">
        <f>Результаты!C128</f>
        <v>216</v>
      </c>
      <c r="D146" s="43" t="str">
        <f>CONCATENATE(Результаты!D128," ",Результаты!E128)</f>
        <v>Лаврушин Александр</v>
      </c>
      <c r="E146" s="43" t="s">
        <v>17</v>
      </c>
      <c r="F146" s="45" t="s">
        <v>18</v>
      </c>
      <c r="G146" s="45">
        <f>Результаты!F128</f>
        <v>1967</v>
      </c>
      <c r="H146" s="48" t="s">
        <v>23</v>
      </c>
      <c r="I146" s="57">
        <f t="shared" si="2"/>
        <v>0.49583333333333335</v>
      </c>
      <c r="J146" s="58">
        <f>MID(Результаты!J128,1,8)+TIME(0,0,3)</f>
        <v>0.50783564814814819</v>
      </c>
      <c r="K146" s="45" t="str">
        <f>MID(Результаты!I128,77,8)</f>
        <v/>
      </c>
      <c r="L146" s="53" t="str">
        <f>Результаты!I128</f>
        <v>00:17:17,0</v>
      </c>
      <c r="M146" s="54" t="str">
        <f>Результаты!K128</f>
        <v>+4:10,0</v>
      </c>
    </row>
    <row r="147" spans="1:13" x14ac:dyDescent="0.25">
      <c r="A147" s="83"/>
      <c r="B147" s="80">
        <f>Результаты!B129</f>
        <v>128</v>
      </c>
      <c r="C147" s="45">
        <f>Результаты!C129</f>
        <v>142</v>
      </c>
      <c r="D147" s="43" t="str">
        <f>CONCATENATE(Результаты!D129," ",Результаты!E129)</f>
        <v>Воробьев Игорь</v>
      </c>
      <c r="E147" s="43" t="s">
        <v>17</v>
      </c>
      <c r="F147" s="45" t="s">
        <v>18</v>
      </c>
      <c r="G147" s="45">
        <f>Результаты!F129</f>
        <v>1965</v>
      </c>
      <c r="H147" s="48" t="s">
        <v>23</v>
      </c>
      <c r="I147" s="57">
        <f t="shared" si="2"/>
        <v>0.48298611111111112</v>
      </c>
      <c r="J147" s="58">
        <f>MID(Результаты!J129,1,8)+TIME(0,0,3)</f>
        <v>0.49501157407407409</v>
      </c>
      <c r="K147" s="45" t="str">
        <f>MID(Результаты!I129,77,8)</f>
        <v/>
      </c>
      <c r="L147" s="53" t="str">
        <f>Результаты!I129</f>
        <v>00:17:19,0</v>
      </c>
      <c r="M147" s="54" t="str">
        <f>Результаты!K129</f>
        <v>+4:12,0</v>
      </c>
    </row>
    <row r="148" spans="1:13" x14ac:dyDescent="0.25">
      <c r="A148" s="83"/>
      <c r="B148" s="80">
        <f>Результаты!B130</f>
        <v>129</v>
      </c>
      <c r="C148" s="45">
        <f>Результаты!C130</f>
        <v>268</v>
      </c>
      <c r="D148" s="43" t="str">
        <f>CONCATENATE(Результаты!D130," ",Результаты!E130)</f>
        <v>Швецов Андрей</v>
      </c>
      <c r="E148" s="43" t="s">
        <v>17</v>
      </c>
      <c r="F148" s="45" t="s">
        <v>18</v>
      </c>
      <c r="G148" s="45">
        <f>Результаты!F130</f>
        <v>1968</v>
      </c>
      <c r="H148" s="48" t="s">
        <v>23</v>
      </c>
      <c r="I148" s="57">
        <f t="shared" si="2"/>
        <v>0.50486111111111109</v>
      </c>
      <c r="J148" s="58">
        <f>MID(Результаты!J130,1,8)+TIME(0,0,3)</f>
        <v>0.5169097222222222</v>
      </c>
      <c r="K148" s="45" t="str">
        <f>MID(Результаты!I130,77,8)</f>
        <v/>
      </c>
      <c r="L148" s="53" t="str">
        <f>Результаты!I130</f>
        <v>00:17:21,0</v>
      </c>
      <c r="M148" s="54" t="str">
        <f>Результаты!K130</f>
        <v>+4:14,0</v>
      </c>
    </row>
    <row r="149" spans="1:13" x14ac:dyDescent="0.25">
      <c r="A149" s="83"/>
      <c r="B149" s="80">
        <f>Результаты!B131</f>
        <v>130</v>
      </c>
      <c r="C149" s="45">
        <f>Результаты!C131</f>
        <v>217</v>
      </c>
      <c r="D149" s="43" t="str">
        <f>CONCATENATE(Результаты!D131," ",Результаты!E131)</f>
        <v>Радченко Владимир</v>
      </c>
      <c r="E149" s="43" t="s">
        <v>17</v>
      </c>
      <c r="F149" s="45" t="s">
        <v>18</v>
      </c>
      <c r="G149" s="45">
        <f>Результаты!F131</f>
        <v>1961</v>
      </c>
      <c r="H149" s="48" t="s">
        <v>23</v>
      </c>
      <c r="I149" s="57">
        <f t="shared" si="2"/>
        <v>0.49618055555555562</v>
      </c>
      <c r="J149" s="58">
        <f>MID(Результаты!J131,1,8)+TIME(0,0,3)</f>
        <v>0.50822916666666673</v>
      </c>
      <c r="K149" s="45" t="str">
        <f>MID(Результаты!I131,77,8)</f>
        <v/>
      </c>
      <c r="L149" s="53" t="str">
        <f>Результаты!I131</f>
        <v>00:17:21,0</v>
      </c>
      <c r="M149" s="54" t="str">
        <f>Результаты!K131</f>
        <v>+4:14,0</v>
      </c>
    </row>
    <row r="150" spans="1:13" x14ac:dyDescent="0.25">
      <c r="A150" s="83"/>
      <c r="B150" s="80">
        <f>Результаты!B132</f>
        <v>131</v>
      </c>
      <c r="C150" s="45">
        <f>Результаты!C132</f>
        <v>220</v>
      </c>
      <c r="D150" s="43" t="str">
        <f>CONCATENATE(Результаты!D132," ",Результаты!E132)</f>
        <v>Лозбинев Виктор</v>
      </c>
      <c r="E150" s="43" t="s">
        <v>17</v>
      </c>
      <c r="F150" s="45" t="s">
        <v>18</v>
      </c>
      <c r="G150" s="45">
        <f>Результаты!F132</f>
        <v>1949</v>
      </c>
      <c r="H150" s="48" t="s">
        <v>23</v>
      </c>
      <c r="I150" s="57">
        <f t="shared" si="2"/>
        <v>0.49652777777777779</v>
      </c>
      <c r="J150" s="58">
        <f>MID(Результаты!J132,1,8)+TIME(0,0,3)</f>
        <v>0.50861111111111112</v>
      </c>
      <c r="K150" s="45" t="str">
        <f>MID(Результаты!I132,77,8)</f>
        <v/>
      </c>
      <c r="L150" s="53" t="str">
        <f>Результаты!I132</f>
        <v>00:17:24,0</v>
      </c>
      <c r="M150" s="54" t="str">
        <f>Результаты!K132</f>
        <v>+4:17,0</v>
      </c>
    </row>
    <row r="151" spans="1:13" x14ac:dyDescent="0.25">
      <c r="A151" s="83"/>
      <c r="B151" s="80">
        <f>Результаты!B133</f>
        <v>132</v>
      </c>
      <c r="C151" s="45">
        <f>Результаты!C133</f>
        <v>44</v>
      </c>
      <c r="D151" s="43" t="str">
        <f>CONCATENATE(Результаты!D133," ",Результаты!E133)</f>
        <v>Сафонов Анатолий</v>
      </c>
      <c r="E151" s="43" t="s">
        <v>17</v>
      </c>
      <c r="F151" s="45" t="s">
        <v>18</v>
      </c>
      <c r="G151" s="45">
        <f>Результаты!F133</f>
        <v>1953</v>
      </c>
      <c r="H151" s="48" t="s">
        <v>23</v>
      </c>
      <c r="I151" s="57">
        <f t="shared" si="2"/>
        <v>0.46597222222222223</v>
      </c>
      <c r="J151" s="58">
        <f>MID(Результаты!J133,1,8)+TIME(0,0,3)</f>
        <v>0.47805555555555557</v>
      </c>
      <c r="K151" s="45" t="str">
        <f>MID(Результаты!I133,77,8)</f>
        <v/>
      </c>
      <c r="L151" s="53" t="str">
        <f>Результаты!I133</f>
        <v>00:17:24,0</v>
      </c>
      <c r="M151" s="54" t="str">
        <f>Результаты!K133</f>
        <v>+4:17,0</v>
      </c>
    </row>
    <row r="152" spans="1:13" x14ac:dyDescent="0.25">
      <c r="A152" s="83"/>
      <c r="B152" s="80">
        <f>Результаты!B134</f>
        <v>133</v>
      </c>
      <c r="C152" s="45">
        <f>Результаты!C134</f>
        <v>260</v>
      </c>
      <c r="D152" s="43" t="str">
        <f>CONCATENATE(Результаты!D134," ",Результаты!E134)</f>
        <v>Радугин Михаил</v>
      </c>
      <c r="E152" s="43" t="s">
        <v>17</v>
      </c>
      <c r="F152" s="45" t="s">
        <v>18</v>
      </c>
      <c r="G152" s="45">
        <f>Результаты!F134</f>
        <v>2000</v>
      </c>
      <c r="H152" s="48" t="s">
        <v>23</v>
      </c>
      <c r="I152" s="57">
        <f t="shared" si="2"/>
        <v>0.50347222222222221</v>
      </c>
      <c r="J152" s="58">
        <f>MID(Результаты!J134,1,8)+TIME(0,0,3)</f>
        <v>0.51555555555555554</v>
      </c>
      <c r="K152" s="45" t="str">
        <f>MID(Результаты!I134,77,8)</f>
        <v/>
      </c>
      <c r="L152" s="53" t="str">
        <f>Результаты!I134</f>
        <v>00:17:24,0</v>
      </c>
      <c r="M152" s="54" t="str">
        <f>Результаты!K134</f>
        <v>+4:17,0</v>
      </c>
    </row>
    <row r="153" spans="1:13" x14ac:dyDescent="0.25">
      <c r="A153" s="83"/>
      <c r="B153" s="80">
        <f>Результаты!B135</f>
        <v>134</v>
      </c>
      <c r="C153" s="45">
        <f>Результаты!C135</f>
        <v>106</v>
      </c>
      <c r="D153" s="43" t="str">
        <f>CONCATENATE(Результаты!D135," ",Результаты!E135)</f>
        <v>Сычев Николай</v>
      </c>
      <c r="E153" s="43" t="s">
        <v>17</v>
      </c>
      <c r="F153" s="45" t="s">
        <v>18</v>
      </c>
      <c r="G153" s="45">
        <f>Результаты!F135</f>
        <v>1992</v>
      </c>
      <c r="H153" s="48" t="s">
        <v>23</v>
      </c>
      <c r="I153" s="57">
        <f t="shared" si="2"/>
        <v>0.47673611111111114</v>
      </c>
      <c r="J153" s="58">
        <f>MID(Результаты!J135,1,8)+TIME(0,0,3)</f>
        <v>0.48886574074074074</v>
      </c>
      <c r="K153" s="45" t="str">
        <f>MID(Результаты!I135,77,8)</f>
        <v/>
      </c>
      <c r="L153" s="53" t="str">
        <f>Результаты!I135</f>
        <v>00:17:28,0</v>
      </c>
      <c r="M153" s="54" t="str">
        <f>Результаты!K135</f>
        <v>+4:21,0</v>
      </c>
    </row>
    <row r="154" spans="1:13" x14ac:dyDescent="0.25">
      <c r="A154" s="83"/>
      <c r="B154" s="80">
        <f>Результаты!B136</f>
        <v>135</v>
      </c>
      <c r="C154" s="45">
        <f>Результаты!C136</f>
        <v>192</v>
      </c>
      <c r="D154" s="43" t="str">
        <f>CONCATENATE(Результаты!D136," ",Результаты!E136)</f>
        <v>Ермохин Михаил</v>
      </c>
      <c r="E154" s="43" t="s">
        <v>17</v>
      </c>
      <c r="F154" s="45" t="s">
        <v>18</v>
      </c>
      <c r="G154" s="45">
        <f>Результаты!F136</f>
        <v>1990</v>
      </c>
      <c r="H154" s="48" t="s">
        <v>23</v>
      </c>
      <c r="I154" s="57">
        <f t="shared" si="2"/>
        <v>0.49166666666666664</v>
      </c>
      <c r="J154" s="58">
        <f>MID(Результаты!J136,1,8)+TIME(0,0,3)</f>
        <v>0.50384259259259256</v>
      </c>
      <c r="K154" s="45" t="str">
        <f>MID(Результаты!I136,77,8)</f>
        <v/>
      </c>
      <c r="L154" s="53" t="str">
        <f>Результаты!I136</f>
        <v>00:17:32,0</v>
      </c>
      <c r="M154" s="54" t="str">
        <f>Результаты!K136</f>
        <v>+4:25,0</v>
      </c>
    </row>
    <row r="155" spans="1:13" x14ac:dyDescent="0.25">
      <c r="A155" s="83"/>
      <c r="B155" s="80">
        <f>Результаты!B137</f>
        <v>136</v>
      </c>
      <c r="C155" s="45">
        <f>Результаты!C137</f>
        <v>59</v>
      </c>
      <c r="D155" s="43" t="str">
        <f>CONCATENATE(Результаты!D137," ",Результаты!E137)</f>
        <v>Щелоков Николай</v>
      </c>
      <c r="E155" s="43" t="s">
        <v>17</v>
      </c>
      <c r="F155" s="45" t="s">
        <v>18</v>
      </c>
      <c r="G155" s="45">
        <f>Результаты!F137</f>
        <v>1974</v>
      </c>
      <c r="H155" s="48" t="s">
        <v>23</v>
      </c>
      <c r="I155" s="57">
        <f t="shared" si="2"/>
        <v>0.46874999999999994</v>
      </c>
      <c r="J155" s="58">
        <f>MID(Результаты!J137,1,8)+TIME(0,0,3)</f>
        <v>0.48093749999999996</v>
      </c>
      <c r="K155" s="45" t="str">
        <f>MID(Результаты!I137,77,8)</f>
        <v/>
      </c>
      <c r="L155" s="53" t="str">
        <f>Результаты!I137</f>
        <v>00:17:33,0</v>
      </c>
      <c r="M155" s="54" t="str">
        <f>Результаты!K137</f>
        <v>+4:26,0</v>
      </c>
    </row>
    <row r="156" spans="1:13" x14ac:dyDescent="0.25">
      <c r="A156" s="83"/>
      <c r="B156" s="80">
        <f>Результаты!B138</f>
        <v>137</v>
      </c>
      <c r="C156" s="45">
        <f>Результаты!C138</f>
        <v>207</v>
      </c>
      <c r="D156" s="43" t="str">
        <f>CONCATENATE(Результаты!D138," ",Результаты!E138)</f>
        <v>Массумов Равиль</v>
      </c>
      <c r="E156" s="43" t="s">
        <v>17</v>
      </c>
      <c r="F156" s="45" t="s">
        <v>18</v>
      </c>
      <c r="G156" s="45">
        <f>Результаты!F138</f>
        <v>1970</v>
      </c>
      <c r="H156" s="48" t="s">
        <v>23</v>
      </c>
      <c r="I156" s="57">
        <f t="shared" si="2"/>
        <v>0.49444444444444446</v>
      </c>
      <c r="J156" s="58">
        <f>MID(Результаты!J138,1,8)+TIME(0,0,3)</f>
        <v>0.50664351851851852</v>
      </c>
      <c r="K156" s="45" t="str">
        <f>MID(Результаты!I138,77,8)</f>
        <v/>
      </c>
      <c r="L156" s="53" t="str">
        <f>Результаты!I138</f>
        <v>00:17:34,0</v>
      </c>
      <c r="M156" s="54" t="str">
        <f>Результаты!K138</f>
        <v>+4:27,0</v>
      </c>
    </row>
    <row r="157" spans="1:13" x14ac:dyDescent="0.25">
      <c r="A157" s="83"/>
      <c r="B157" s="80">
        <f>Результаты!B139</f>
        <v>138</v>
      </c>
      <c r="C157" s="45">
        <f>Результаты!C139</f>
        <v>242</v>
      </c>
      <c r="D157" s="43" t="str">
        <f>CONCATENATE(Результаты!D139," ",Результаты!E139)</f>
        <v>Стекольщиков Денис</v>
      </c>
      <c r="E157" s="43" t="s">
        <v>17</v>
      </c>
      <c r="F157" s="45" t="s">
        <v>18</v>
      </c>
      <c r="G157" s="45">
        <f>Результаты!F139</f>
        <v>1986</v>
      </c>
      <c r="H157" s="48" t="s">
        <v>23</v>
      </c>
      <c r="I157" s="57">
        <f t="shared" si="2"/>
        <v>0.50034722222222217</v>
      </c>
      <c r="J157" s="58">
        <f>MID(Результаты!J139,1,8)+TIME(0,0,3)</f>
        <v>0.51256944444444441</v>
      </c>
      <c r="K157" s="45" t="str">
        <f>MID(Результаты!I139,77,8)</f>
        <v/>
      </c>
      <c r="L157" s="53" t="str">
        <f>Результаты!I139</f>
        <v>00:17:36,0</v>
      </c>
      <c r="M157" s="54" t="str">
        <f>Результаты!K139</f>
        <v>+4:29,0</v>
      </c>
    </row>
    <row r="158" spans="1:13" x14ac:dyDescent="0.25">
      <c r="A158" s="83"/>
      <c r="B158" s="80">
        <f>Результаты!B140</f>
        <v>139</v>
      </c>
      <c r="C158" s="45">
        <f>Результаты!C140</f>
        <v>269</v>
      </c>
      <c r="D158" s="43" t="str">
        <f>CONCATENATE(Результаты!D140," ",Результаты!E140)</f>
        <v>Ефимов Алексей</v>
      </c>
      <c r="E158" s="43" t="s">
        <v>17</v>
      </c>
      <c r="F158" s="45" t="s">
        <v>18</v>
      </c>
      <c r="G158" s="45">
        <f>Результаты!F140</f>
        <v>1955</v>
      </c>
      <c r="H158" s="48" t="s">
        <v>23</v>
      </c>
      <c r="I158" s="57">
        <f t="shared" si="2"/>
        <v>0.50520833333333337</v>
      </c>
      <c r="J158" s="58">
        <f>MID(Результаты!J140,1,8)+TIME(0,0,3)</f>
        <v>0.51743055555555562</v>
      </c>
      <c r="K158" s="45" t="str">
        <f>MID(Результаты!I140,77,8)</f>
        <v/>
      </c>
      <c r="L158" s="53" t="str">
        <f>Результаты!I140</f>
        <v>00:17:36,0</v>
      </c>
      <c r="M158" s="54" t="str">
        <f>Результаты!K140</f>
        <v>+4:29,0</v>
      </c>
    </row>
    <row r="159" spans="1:13" x14ac:dyDescent="0.25">
      <c r="A159" s="83"/>
      <c r="B159" s="80">
        <f>Результаты!B141</f>
        <v>140</v>
      </c>
      <c r="C159" s="45">
        <f>Результаты!C141</f>
        <v>261</v>
      </c>
      <c r="D159" s="43" t="str">
        <f>CONCATENATE(Результаты!D141," ",Результаты!E141)</f>
        <v>Лешкин Иван</v>
      </c>
      <c r="E159" s="43" t="s">
        <v>17</v>
      </c>
      <c r="F159" s="45" t="s">
        <v>18</v>
      </c>
      <c r="G159" s="45">
        <f>Результаты!F141</f>
        <v>2000</v>
      </c>
      <c r="H159" s="48" t="s">
        <v>23</v>
      </c>
      <c r="I159" s="57">
        <f t="shared" si="2"/>
        <v>0.50381944444444449</v>
      </c>
      <c r="J159" s="58">
        <f>MID(Результаты!J141,1,8)+TIME(0,0,3)</f>
        <v>0.51606481481481481</v>
      </c>
      <c r="K159" s="45" t="str">
        <f>MID(Результаты!I141,77,8)</f>
        <v/>
      </c>
      <c r="L159" s="53" t="str">
        <f>Результаты!I141</f>
        <v>00:17:38,0</v>
      </c>
      <c r="M159" s="54" t="str">
        <f>Результаты!K141</f>
        <v>+4:31,0</v>
      </c>
    </row>
    <row r="160" spans="1:13" x14ac:dyDescent="0.25">
      <c r="A160" s="83"/>
      <c r="B160" s="80">
        <f>Результаты!B142</f>
        <v>141</v>
      </c>
      <c r="C160" s="45">
        <f>Результаты!C142</f>
        <v>206</v>
      </c>
      <c r="D160" s="43" t="str">
        <f>CONCATENATE(Результаты!D142," ",Результаты!E142)</f>
        <v>Смирнов Николай</v>
      </c>
      <c r="E160" s="43" t="s">
        <v>17</v>
      </c>
      <c r="F160" s="45" t="s">
        <v>18</v>
      </c>
      <c r="G160" s="45">
        <f>Результаты!F142</f>
        <v>1956</v>
      </c>
      <c r="H160" s="48" t="s">
        <v>23</v>
      </c>
      <c r="I160" s="57">
        <f t="shared" si="2"/>
        <v>0.49409722222222224</v>
      </c>
      <c r="J160" s="58">
        <f>MID(Результаты!J142,1,8)+TIME(0,0,3)</f>
        <v>0.50637731481481485</v>
      </c>
      <c r="K160" s="45" t="str">
        <f>MID(Результаты!I142,77,8)</f>
        <v/>
      </c>
      <c r="L160" s="53" t="str">
        <f>Результаты!I142</f>
        <v>00:17:41,0</v>
      </c>
      <c r="M160" s="54" t="str">
        <f>Результаты!K142</f>
        <v>+4:34,0</v>
      </c>
    </row>
    <row r="161" spans="1:13" x14ac:dyDescent="0.25">
      <c r="A161" s="83"/>
      <c r="B161" s="80">
        <f>Результаты!B143</f>
        <v>142</v>
      </c>
      <c r="C161" s="45">
        <f>Результаты!C143</f>
        <v>134</v>
      </c>
      <c r="D161" s="43" t="str">
        <f>CONCATENATE(Результаты!D143," ",Результаты!E143)</f>
        <v>Моисеев Дмитрий</v>
      </c>
      <c r="E161" s="43" t="s">
        <v>17</v>
      </c>
      <c r="F161" s="45" t="s">
        <v>18</v>
      </c>
      <c r="G161" s="45">
        <f>Результаты!F143</f>
        <v>1980</v>
      </c>
      <c r="H161" s="48" t="s">
        <v>23</v>
      </c>
      <c r="I161" s="57">
        <f t="shared" si="2"/>
        <v>0.48159722222222223</v>
      </c>
      <c r="J161" s="58">
        <f>MID(Результаты!J143,1,8)+TIME(0,0,3)</f>
        <v>0.49388888888888888</v>
      </c>
      <c r="K161" s="45" t="str">
        <f>MID(Результаты!I143,77,8)</f>
        <v/>
      </c>
      <c r="L161" s="53" t="str">
        <f>Результаты!I143</f>
        <v>00:17:42,0</v>
      </c>
      <c r="M161" s="54" t="str">
        <f>Результаты!K143</f>
        <v>+4:35,0</v>
      </c>
    </row>
    <row r="162" spans="1:13" x14ac:dyDescent="0.25">
      <c r="A162" s="83"/>
      <c r="B162" s="80">
        <f>Результаты!B144</f>
        <v>143</v>
      </c>
      <c r="C162" s="45">
        <f>Результаты!C144</f>
        <v>238</v>
      </c>
      <c r="D162" s="43" t="str">
        <f>CONCATENATE(Результаты!D144," ",Результаты!E144)</f>
        <v>Пузаков Сергей</v>
      </c>
      <c r="E162" s="43" t="s">
        <v>17</v>
      </c>
      <c r="F162" s="45" t="s">
        <v>18</v>
      </c>
      <c r="G162" s="45">
        <f>Результаты!F144</f>
        <v>1966</v>
      </c>
      <c r="H162" s="48" t="s">
        <v>23</v>
      </c>
      <c r="I162" s="57">
        <f t="shared" si="2"/>
        <v>0.49965277777777778</v>
      </c>
      <c r="J162" s="58">
        <f>MID(Результаты!J144,1,8)+TIME(0,0,3)</f>
        <v>0.51194444444444442</v>
      </c>
      <c r="K162" s="45" t="str">
        <f>MID(Результаты!I144,77,8)</f>
        <v/>
      </c>
      <c r="L162" s="53" t="str">
        <f>Результаты!I144</f>
        <v>00:17:42,0</v>
      </c>
      <c r="M162" s="54" t="str">
        <f>Результаты!K144</f>
        <v>+4:35,0</v>
      </c>
    </row>
    <row r="163" spans="1:13" x14ac:dyDescent="0.25">
      <c r="A163" s="83"/>
      <c r="B163" s="80">
        <f>Результаты!B145</f>
        <v>144</v>
      </c>
      <c r="C163" s="45">
        <f>Результаты!C145</f>
        <v>184</v>
      </c>
      <c r="D163" s="43" t="str">
        <f>CONCATENATE(Результаты!D145," ",Результаты!E145)</f>
        <v>Венжега Алексей</v>
      </c>
      <c r="E163" s="43" t="s">
        <v>17</v>
      </c>
      <c r="F163" s="45" t="s">
        <v>18</v>
      </c>
      <c r="G163" s="45">
        <f>Результаты!F145</f>
        <v>1991</v>
      </c>
      <c r="H163" s="48" t="s">
        <v>23</v>
      </c>
      <c r="I163" s="57">
        <f t="shared" si="2"/>
        <v>0.49027777777777776</v>
      </c>
      <c r="J163" s="58">
        <f>MID(Результаты!J145,1,8)+TIME(0,0,3)</f>
        <v>0.5025694444444444</v>
      </c>
      <c r="K163" s="45" t="str">
        <f>MID(Результаты!I145,77,8)</f>
        <v/>
      </c>
      <c r="L163" s="53" t="str">
        <f>Результаты!I145</f>
        <v>00:17:42,0</v>
      </c>
      <c r="M163" s="54" t="str">
        <f>Результаты!K145</f>
        <v>+4:35,0</v>
      </c>
    </row>
    <row r="164" spans="1:13" x14ac:dyDescent="0.25">
      <c r="A164" s="83"/>
      <c r="B164" s="80">
        <f>Результаты!B146</f>
        <v>145</v>
      </c>
      <c r="C164" s="45">
        <f>Результаты!C146</f>
        <v>69</v>
      </c>
      <c r="D164" s="43" t="str">
        <f>CONCATENATE(Результаты!D146," ",Результаты!E146)</f>
        <v>Зиневич Анатолий</v>
      </c>
      <c r="E164" s="43" t="s">
        <v>17</v>
      </c>
      <c r="F164" s="45" t="s">
        <v>18</v>
      </c>
      <c r="G164" s="45">
        <f>Результаты!F146</f>
        <v>1969</v>
      </c>
      <c r="H164" s="48" t="s">
        <v>23</v>
      </c>
      <c r="I164" s="57">
        <f t="shared" si="2"/>
        <v>0.47048611111111116</v>
      </c>
      <c r="J164" s="58">
        <f>MID(Результаты!J146,1,8)+TIME(0,0,3)</f>
        <v>0.48277777777777781</v>
      </c>
      <c r="K164" s="45" t="str">
        <f>MID(Результаты!I146,77,8)</f>
        <v/>
      </c>
      <c r="L164" s="53" t="str">
        <f>Результаты!I146</f>
        <v>00:17:42,0</v>
      </c>
      <c r="M164" s="54" t="str">
        <f>Результаты!K146</f>
        <v>+4:35,0</v>
      </c>
    </row>
    <row r="165" spans="1:13" x14ac:dyDescent="0.25">
      <c r="A165" s="83"/>
      <c r="B165" s="80">
        <f>Результаты!B147</f>
        <v>146</v>
      </c>
      <c r="C165" s="45">
        <f>Результаты!C147</f>
        <v>257</v>
      </c>
      <c r="D165" s="43" t="str">
        <f>CONCATENATE(Результаты!D147," ",Результаты!E147)</f>
        <v>Суровцев Дмитрий</v>
      </c>
      <c r="E165" s="43" t="s">
        <v>17</v>
      </c>
      <c r="F165" s="45" t="s">
        <v>18</v>
      </c>
      <c r="G165" s="45">
        <f>Результаты!F147</f>
        <v>1984</v>
      </c>
      <c r="H165" s="48" t="s">
        <v>23</v>
      </c>
      <c r="I165" s="57">
        <f t="shared" si="2"/>
        <v>0.50312499999999993</v>
      </c>
      <c r="J165" s="58">
        <f>MID(Результаты!J147,1,8)+TIME(0,0,3)</f>
        <v>0.51548611111111109</v>
      </c>
      <c r="K165" s="45" t="str">
        <f>MID(Результаты!I147,77,8)</f>
        <v/>
      </c>
      <c r="L165" s="53" t="str">
        <f>Результаты!I147</f>
        <v>00:17:48,0</v>
      </c>
      <c r="M165" s="54" t="str">
        <f>Результаты!K147</f>
        <v>+4:41,0</v>
      </c>
    </row>
    <row r="166" spans="1:13" x14ac:dyDescent="0.25">
      <c r="A166" s="83"/>
      <c r="B166" s="80">
        <f>Результаты!B148</f>
        <v>147</v>
      </c>
      <c r="C166" s="45">
        <f>Результаты!C148</f>
        <v>132</v>
      </c>
      <c r="D166" s="43" t="str">
        <f>CONCATENATE(Результаты!D148," ",Результаты!E148)</f>
        <v>Сурнакин Антон</v>
      </c>
      <c r="E166" s="43" t="s">
        <v>17</v>
      </c>
      <c r="F166" s="45" t="s">
        <v>18</v>
      </c>
      <c r="G166" s="45">
        <f>Результаты!F148</f>
        <v>1972</v>
      </c>
      <c r="H166" s="48" t="s">
        <v>23</v>
      </c>
      <c r="I166" s="57">
        <f t="shared" si="2"/>
        <v>0.48125000000000001</v>
      </c>
      <c r="J166" s="58">
        <f>MID(Результаты!J148,1,8)+TIME(0,0,3)</f>
        <v>0.49366898148148147</v>
      </c>
      <c r="K166" s="45" t="str">
        <f>MID(Результаты!I148,77,8)</f>
        <v/>
      </c>
      <c r="L166" s="53" t="str">
        <f>Результаты!I148</f>
        <v>00:17:53,0</v>
      </c>
      <c r="M166" s="54" t="str">
        <f>Результаты!K148</f>
        <v>+4:46,0</v>
      </c>
    </row>
    <row r="167" spans="1:13" x14ac:dyDescent="0.25">
      <c r="A167" s="83"/>
      <c r="B167" s="80">
        <f>Результаты!B149</f>
        <v>148</v>
      </c>
      <c r="C167" s="45">
        <f>Результаты!C149</f>
        <v>176</v>
      </c>
      <c r="D167" s="43" t="str">
        <f>CONCATENATE(Результаты!D149," ",Результаты!E149)</f>
        <v>Вансков Сергей</v>
      </c>
      <c r="E167" s="43" t="s">
        <v>17</v>
      </c>
      <c r="F167" s="45" t="s">
        <v>18</v>
      </c>
      <c r="G167" s="45">
        <f>Результаты!F149</f>
        <v>1973</v>
      </c>
      <c r="H167" s="48" t="s">
        <v>23</v>
      </c>
      <c r="I167" s="57">
        <f t="shared" si="2"/>
        <v>0.48888888888888882</v>
      </c>
      <c r="J167" s="58">
        <f>MID(Результаты!J149,1,8)+TIME(0,0,3)</f>
        <v>0.50133101851851847</v>
      </c>
      <c r="K167" s="45" t="str">
        <f>MID(Результаты!I149,77,8)</f>
        <v/>
      </c>
      <c r="L167" s="53" t="str">
        <f>Результаты!I149</f>
        <v>00:17:55,0</v>
      </c>
      <c r="M167" s="54" t="str">
        <f>Результаты!K149</f>
        <v>+4:48,0</v>
      </c>
    </row>
    <row r="168" spans="1:13" x14ac:dyDescent="0.25">
      <c r="A168" s="83"/>
      <c r="B168" s="80">
        <f>Результаты!B150</f>
        <v>149</v>
      </c>
      <c r="C168" s="45">
        <f>Результаты!C150</f>
        <v>146</v>
      </c>
      <c r="D168" s="43" t="str">
        <f>CONCATENATE(Результаты!D150," ",Результаты!E150)</f>
        <v>Труш Владимир</v>
      </c>
      <c r="E168" s="43" t="s">
        <v>17</v>
      </c>
      <c r="F168" s="45" t="s">
        <v>18</v>
      </c>
      <c r="G168" s="45">
        <f>Результаты!F150</f>
        <v>1979</v>
      </c>
      <c r="H168" s="48" t="s">
        <v>23</v>
      </c>
      <c r="I168" s="57">
        <f t="shared" si="2"/>
        <v>0.48368055555555561</v>
      </c>
      <c r="J168" s="58">
        <f>MID(Результаты!J150,1,8)+TIME(0,0,3)</f>
        <v>0.4961342592592593</v>
      </c>
      <c r="K168" s="45" t="str">
        <f>MID(Результаты!I150,77,8)</f>
        <v/>
      </c>
      <c r="L168" s="53" t="str">
        <f>Результаты!I150</f>
        <v>00:17:56,0</v>
      </c>
      <c r="M168" s="54" t="str">
        <f>Результаты!K150</f>
        <v>+4:49,0</v>
      </c>
    </row>
    <row r="169" spans="1:13" x14ac:dyDescent="0.25">
      <c r="A169" s="83"/>
      <c r="B169" s="80">
        <f>Результаты!B151</f>
        <v>150</v>
      </c>
      <c r="C169" s="45">
        <f>Результаты!C151</f>
        <v>259</v>
      </c>
      <c r="D169" s="43" t="str">
        <f>CONCATENATE(Результаты!D151," ",Результаты!E151)</f>
        <v>Нартов Константин</v>
      </c>
      <c r="E169" s="43" t="s">
        <v>17</v>
      </c>
      <c r="F169" s="45" t="s">
        <v>18</v>
      </c>
      <c r="G169" s="45">
        <f>Результаты!F151</f>
        <v>1955</v>
      </c>
      <c r="H169" s="48" t="s">
        <v>23</v>
      </c>
      <c r="I169" s="57">
        <f t="shared" si="2"/>
        <v>0.50347222222222221</v>
      </c>
      <c r="J169" s="58">
        <f>MID(Результаты!J151,1,8)+TIME(0,0,3)</f>
        <v>0.51593749999999994</v>
      </c>
      <c r="K169" s="45" t="str">
        <f>MID(Результаты!I151,77,8)</f>
        <v/>
      </c>
      <c r="L169" s="53" t="str">
        <f>Результаты!I151</f>
        <v>00:17:57,0</v>
      </c>
      <c r="M169" s="54" t="str">
        <f>Результаты!K151</f>
        <v>+4:50,0</v>
      </c>
    </row>
    <row r="170" spans="1:13" x14ac:dyDescent="0.25">
      <c r="A170" s="83"/>
      <c r="B170" s="80">
        <f>Результаты!B152</f>
        <v>151</v>
      </c>
      <c r="C170" s="45">
        <f>Результаты!C152</f>
        <v>94</v>
      </c>
      <c r="D170" s="43" t="str">
        <f>CONCATENATE(Результаты!D152," ",Результаты!E152)</f>
        <v>Скрипкин Юрий</v>
      </c>
      <c r="E170" s="43" t="s">
        <v>17</v>
      </c>
      <c r="F170" s="45" t="s">
        <v>18</v>
      </c>
      <c r="G170" s="45">
        <f>Результаты!F152</f>
        <v>1962</v>
      </c>
      <c r="H170" s="48" t="s">
        <v>23</v>
      </c>
      <c r="I170" s="57">
        <f t="shared" si="2"/>
        <v>0.47465277777777781</v>
      </c>
      <c r="J170" s="58">
        <f>MID(Результаты!J152,1,8)+TIME(0,0,3)</f>
        <v>0.48717592592592596</v>
      </c>
      <c r="K170" s="45" t="str">
        <f>MID(Результаты!I152,77,8)</f>
        <v/>
      </c>
      <c r="L170" s="53" t="str">
        <f>Результаты!I152</f>
        <v>00:18:02,0</v>
      </c>
      <c r="M170" s="54" t="str">
        <f>Результаты!K152</f>
        <v>+4:55,0</v>
      </c>
    </row>
    <row r="171" spans="1:13" x14ac:dyDescent="0.25">
      <c r="A171" s="83"/>
      <c r="B171" s="80">
        <f>Результаты!B153</f>
        <v>152</v>
      </c>
      <c r="C171" s="45">
        <f>Результаты!C153</f>
        <v>155</v>
      </c>
      <c r="D171" s="43" t="str">
        <f>CONCATENATE(Результаты!D153," ",Результаты!E153)</f>
        <v>Гладков Юрий</v>
      </c>
      <c r="E171" s="43" t="s">
        <v>17</v>
      </c>
      <c r="F171" s="45" t="s">
        <v>18</v>
      </c>
      <c r="G171" s="45">
        <f>Результаты!F153</f>
        <v>1987</v>
      </c>
      <c r="H171" s="48" t="s">
        <v>23</v>
      </c>
      <c r="I171" s="57">
        <f t="shared" si="2"/>
        <v>0.48541666666666672</v>
      </c>
      <c r="J171" s="58">
        <f>MID(Результаты!J153,1,8)+TIME(0,0,3)</f>
        <v>0.497962962962963</v>
      </c>
      <c r="K171" s="45" t="str">
        <f>MID(Результаты!I153,77,8)</f>
        <v/>
      </c>
      <c r="L171" s="53" t="str">
        <f>Результаты!I153</f>
        <v>00:18:04,0</v>
      </c>
      <c r="M171" s="54" t="str">
        <f>Результаты!K153</f>
        <v>+4:57,0</v>
      </c>
    </row>
    <row r="172" spans="1:13" x14ac:dyDescent="0.25">
      <c r="A172" s="83"/>
      <c r="B172" s="80">
        <f>Результаты!B154</f>
        <v>153</v>
      </c>
      <c r="C172" s="45">
        <f>Результаты!C154</f>
        <v>41</v>
      </c>
      <c r="D172" s="43" t="str">
        <f>CONCATENATE(Результаты!D154," ",Результаты!E154)</f>
        <v>Харланов Семён</v>
      </c>
      <c r="E172" s="43" t="s">
        <v>17</v>
      </c>
      <c r="F172" s="45" t="s">
        <v>18</v>
      </c>
      <c r="G172" s="45">
        <f>Результаты!F154</f>
        <v>2000</v>
      </c>
      <c r="H172" s="48" t="s">
        <v>23</v>
      </c>
      <c r="I172" s="57">
        <f t="shared" si="2"/>
        <v>0.46562500000000001</v>
      </c>
      <c r="J172" s="58">
        <f>MID(Результаты!J154,1,8)+TIME(0,0,3)</f>
        <v>0.47818287037037038</v>
      </c>
      <c r="K172" s="45" t="str">
        <f>MID(Результаты!I154,77,8)</f>
        <v/>
      </c>
      <c r="L172" s="53" t="str">
        <f>Результаты!I154</f>
        <v>00:18:05,0</v>
      </c>
      <c r="M172" s="54" t="str">
        <f>Результаты!K154</f>
        <v>+4:58,0</v>
      </c>
    </row>
    <row r="173" spans="1:13" x14ac:dyDescent="0.25">
      <c r="A173" s="83"/>
      <c r="B173" s="80">
        <f>Результаты!B155</f>
        <v>154</v>
      </c>
      <c r="C173" s="45">
        <f>Результаты!C155</f>
        <v>214</v>
      </c>
      <c r="D173" s="43" t="str">
        <f>CONCATENATE(Результаты!D155," ",Результаты!E155)</f>
        <v>Клинецкий Евгений</v>
      </c>
      <c r="E173" s="43" t="s">
        <v>17</v>
      </c>
      <c r="F173" s="45" t="s">
        <v>18</v>
      </c>
      <c r="G173" s="45">
        <f>Результаты!F155</f>
        <v>1960</v>
      </c>
      <c r="H173" s="48" t="s">
        <v>23</v>
      </c>
      <c r="I173" s="57">
        <f t="shared" si="2"/>
        <v>0.49548611111111113</v>
      </c>
      <c r="J173" s="58">
        <f>MID(Результаты!J155,1,8)+TIME(0,0,3)</f>
        <v>0.50805555555555559</v>
      </c>
      <c r="K173" s="45" t="str">
        <f>MID(Результаты!I155,77,8)</f>
        <v/>
      </c>
      <c r="L173" s="53" t="str">
        <f>Результаты!I155</f>
        <v>00:18:06,0</v>
      </c>
      <c r="M173" s="54" t="str">
        <f>Результаты!K155</f>
        <v>+4:59,0</v>
      </c>
    </row>
    <row r="174" spans="1:13" x14ac:dyDescent="0.25">
      <c r="A174" s="83"/>
      <c r="B174" s="80">
        <f>Результаты!B156</f>
        <v>155</v>
      </c>
      <c r="C174" s="45">
        <f>Результаты!C156</f>
        <v>228</v>
      </c>
      <c r="D174" s="43" t="str">
        <f>CONCATENATE(Результаты!D156," ",Результаты!E156)</f>
        <v>Руссков Михаил</v>
      </c>
      <c r="E174" s="43" t="s">
        <v>17</v>
      </c>
      <c r="F174" s="45" t="s">
        <v>18</v>
      </c>
      <c r="G174" s="45">
        <f>Результаты!F156</f>
        <v>1948</v>
      </c>
      <c r="H174" s="48" t="s">
        <v>23</v>
      </c>
      <c r="I174" s="57">
        <f t="shared" si="2"/>
        <v>0.49791666666666673</v>
      </c>
      <c r="J174" s="58">
        <f>MID(Результаты!J156,1,8)+TIME(0,0,3)</f>
        <v>0.51049768518518523</v>
      </c>
      <c r="K174" s="45" t="str">
        <f>MID(Результаты!I156,77,8)</f>
        <v/>
      </c>
      <c r="L174" s="53" t="str">
        <f>Результаты!I156</f>
        <v>00:18:07,0</v>
      </c>
      <c r="M174" s="54" t="str">
        <f>Результаты!K156</f>
        <v>+5:00,0</v>
      </c>
    </row>
    <row r="175" spans="1:13" x14ac:dyDescent="0.25">
      <c r="A175" s="83"/>
      <c r="B175" s="80">
        <f>Результаты!B157</f>
        <v>156</v>
      </c>
      <c r="C175" s="45">
        <f>Результаты!C157</f>
        <v>247</v>
      </c>
      <c r="D175" s="43" t="str">
        <f>CONCATENATE(Результаты!D157," ",Результаты!E157)</f>
        <v>Назаров Алексей</v>
      </c>
      <c r="E175" s="43" t="s">
        <v>17</v>
      </c>
      <c r="F175" s="45" t="s">
        <v>18</v>
      </c>
      <c r="G175" s="45">
        <f>Результаты!F157</f>
        <v>1967</v>
      </c>
      <c r="H175" s="48" t="s">
        <v>23</v>
      </c>
      <c r="I175" s="57">
        <f t="shared" si="2"/>
        <v>0.50138888888888899</v>
      </c>
      <c r="J175" s="58">
        <f>MID(Результаты!J157,1,8)+TIME(0,0,3)</f>
        <v>0.51399305555555563</v>
      </c>
      <c r="K175" s="45" t="str">
        <f>MID(Результаты!I157,77,8)</f>
        <v/>
      </c>
      <c r="L175" s="53" t="str">
        <f>Результаты!I157</f>
        <v>00:18:09,0</v>
      </c>
      <c r="M175" s="54" t="str">
        <f>Результаты!K157</f>
        <v>+5:02,0</v>
      </c>
    </row>
    <row r="176" spans="1:13" x14ac:dyDescent="0.25">
      <c r="A176" s="83"/>
      <c r="B176" s="80">
        <f>Результаты!B158</f>
        <v>157</v>
      </c>
      <c r="C176" s="45">
        <f>Результаты!C158</f>
        <v>122</v>
      </c>
      <c r="D176" s="43" t="str">
        <f>CONCATENATE(Результаты!D158," ",Результаты!E158)</f>
        <v>Новов Николай</v>
      </c>
      <c r="E176" s="43" t="s">
        <v>17</v>
      </c>
      <c r="F176" s="45" t="s">
        <v>18</v>
      </c>
      <c r="G176" s="45">
        <f>Результаты!F158</f>
        <v>1953</v>
      </c>
      <c r="H176" s="48" t="s">
        <v>23</v>
      </c>
      <c r="I176" s="57">
        <f t="shared" si="2"/>
        <v>0.47951388888888891</v>
      </c>
      <c r="J176" s="58">
        <f>MID(Результаты!J158,1,8)+TIME(0,0,3)</f>
        <v>0.49212962962962964</v>
      </c>
      <c r="K176" s="45" t="str">
        <f>MID(Результаты!I158,77,8)</f>
        <v/>
      </c>
      <c r="L176" s="53" t="str">
        <f>Результаты!I158</f>
        <v>00:18:10,0</v>
      </c>
      <c r="M176" s="54" t="str">
        <f>Результаты!K158</f>
        <v>+5:03,0</v>
      </c>
    </row>
    <row r="177" spans="1:13" x14ac:dyDescent="0.25">
      <c r="A177" s="83"/>
      <c r="B177" s="80">
        <f>Результаты!B159</f>
        <v>158</v>
      </c>
      <c r="C177" s="45">
        <f>Результаты!C159</f>
        <v>199</v>
      </c>
      <c r="D177" s="43" t="str">
        <f>CONCATENATE(Результаты!D159," ",Результаты!E159)</f>
        <v>Костицын Сергей</v>
      </c>
      <c r="E177" s="43" t="s">
        <v>17</v>
      </c>
      <c r="F177" s="45" t="s">
        <v>18</v>
      </c>
      <c r="G177" s="45">
        <f>Результаты!F159</f>
        <v>1976</v>
      </c>
      <c r="H177" s="48" t="s">
        <v>23</v>
      </c>
      <c r="I177" s="57">
        <f t="shared" ref="I177:I227" si="3">(J177-L177)</f>
        <v>0.49305555555555552</v>
      </c>
      <c r="J177" s="58">
        <f>MID(Результаты!J159,1,8)+TIME(0,0,3)</f>
        <v>0.50570601851851849</v>
      </c>
      <c r="K177" s="45" t="str">
        <f>MID(Результаты!I159,77,8)</f>
        <v/>
      </c>
      <c r="L177" s="53" t="str">
        <f>Результаты!I159</f>
        <v>00:18:13,0</v>
      </c>
      <c r="M177" s="54" t="str">
        <f>Результаты!K159</f>
        <v>+5:06,0</v>
      </c>
    </row>
    <row r="178" spans="1:13" x14ac:dyDescent="0.25">
      <c r="A178" s="83"/>
      <c r="B178" s="80">
        <f>Результаты!B160</f>
        <v>159</v>
      </c>
      <c r="C178" s="45">
        <f>Результаты!C160</f>
        <v>110</v>
      </c>
      <c r="D178" s="43" t="str">
        <f>CONCATENATE(Результаты!D160," ",Результаты!E160)</f>
        <v>Крупнов Николай</v>
      </c>
      <c r="E178" s="43" t="s">
        <v>17</v>
      </c>
      <c r="F178" s="45" t="s">
        <v>18</v>
      </c>
      <c r="G178" s="45">
        <f>Результаты!F160</f>
        <v>1957</v>
      </c>
      <c r="H178" s="48" t="s">
        <v>23</v>
      </c>
      <c r="I178" s="57">
        <f t="shared" si="3"/>
        <v>0.47743055555555552</v>
      </c>
      <c r="J178" s="58">
        <f>MID(Результаты!J160,1,8)+TIME(0,0,3)</f>
        <v>0.49011574074074071</v>
      </c>
      <c r="K178" s="45" t="str">
        <f>MID(Результаты!I160,77,8)</f>
        <v/>
      </c>
      <c r="L178" s="53" t="str">
        <f>Результаты!I160</f>
        <v>00:18:16,0</v>
      </c>
      <c r="M178" s="54" t="str">
        <f>Результаты!K160</f>
        <v>+5:09,0</v>
      </c>
    </row>
    <row r="179" spans="1:13" x14ac:dyDescent="0.25">
      <c r="A179" s="83"/>
      <c r="B179" s="80">
        <f>Результаты!B161</f>
        <v>160</v>
      </c>
      <c r="C179" s="45">
        <f>Результаты!C161</f>
        <v>271</v>
      </c>
      <c r="D179" s="43" t="str">
        <f>CONCATENATE(Результаты!D161," ",Результаты!E161)</f>
        <v>Петраков Николай</v>
      </c>
      <c r="E179" s="43" t="s">
        <v>17</v>
      </c>
      <c r="F179" s="45" t="s">
        <v>18</v>
      </c>
      <c r="G179" s="45">
        <f>Результаты!F161</f>
        <v>1952</v>
      </c>
      <c r="H179" s="48" t="s">
        <v>23</v>
      </c>
      <c r="I179" s="57">
        <f t="shared" si="3"/>
        <v>0.50555555555555554</v>
      </c>
      <c r="J179" s="58">
        <f>MID(Результаты!J161,1,8)+TIME(0,0,3)</f>
        <v>0.51829861111111108</v>
      </c>
      <c r="K179" s="45" t="str">
        <f>MID(Результаты!I161,77,8)</f>
        <v/>
      </c>
      <c r="L179" s="53" t="str">
        <f>Результаты!I161</f>
        <v>00:18:21,0</v>
      </c>
      <c r="M179" s="54" t="str">
        <f>Результаты!K161</f>
        <v>+5:14,0</v>
      </c>
    </row>
    <row r="180" spans="1:13" x14ac:dyDescent="0.25">
      <c r="A180" s="83"/>
      <c r="B180" s="80">
        <f>Результаты!B162</f>
        <v>161</v>
      </c>
      <c r="C180" s="45">
        <f>Результаты!C162</f>
        <v>138</v>
      </c>
      <c r="D180" s="43" t="str">
        <f>CONCATENATE(Результаты!D162," ",Результаты!E162)</f>
        <v>Закалюжный Василий</v>
      </c>
      <c r="E180" s="43" t="s">
        <v>17</v>
      </c>
      <c r="F180" s="45" t="s">
        <v>18</v>
      </c>
      <c r="G180" s="45">
        <f>Результаты!F162</f>
        <v>1980</v>
      </c>
      <c r="H180" s="48" t="s">
        <v>23</v>
      </c>
      <c r="I180" s="57">
        <f t="shared" si="3"/>
        <v>0.48229166666666667</v>
      </c>
      <c r="J180" s="58">
        <f>MID(Результаты!J162,1,8)+TIME(0,0,3)</f>
        <v>0.49506944444444445</v>
      </c>
      <c r="K180" s="45" t="str">
        <f>MID(Результаты!I162,77,8)</f>
        <v/>
      </c>
      <c r="L180" s="53" t="str">
        <f>Результаты!I162</f>
        <v>00:18:24,0</v>
      </c>
      <c r="M180" s="54" t="str">
        <f>Результаты!K162</f>
        <v>+5:17,0</v>
      </c>
    </row>
    <row r="181" spans="1:13" x14ac:dyDescent="0.25">
      <c r="A181" s="83"/>
      <c r="B181" s="80">
        <f>Результаты!B163</f>
        <v>162</v>
      </c>
      <c r="C181" s="45">
        <f>Результаты!C163</f>
        <v>185</v>
      </c>
      <c r="D181" s="43" t="str">
        <f>CONCATENATE(Результаты!D163," ",Результаты!E163)</f>
        <v>Ловкачев Андрей</v>
      </c>
      <c r="E181" s="43" t="s">
        <v>17</v>
      </c>
      <c r="F181" s="45" t="s">
        <v>18</v>
      </c>
      <c r="G181" s="45">
        <f>Результаты!F163</f>
        <v>1981</v>
      </c>
      <c r="H181" s="48" t="s">
        <v>23</v>
      </c>
      <c r="I181" s="57">
        <f t="shared" si="3"/>
        <v>0.49062500000000003</v>
      </c>
      <c r="J181" s="58">
        <f>MID(Результаты!J163,1,8)+TIME(0,0,3)</f>
        <v>0.5034143518518519</v>
      </c>
      <c r="K181" s="45" t="str">
        <f>MID(Результаты!I163,77,8)</f>
        <v/>
      </c>
      <c r="L181" s="53" t="str">
        <f>Результаты!I163</f>
        <v>00:18:25,0</v>
      </c>
      <c r="M181" s="54" t="str">
        <f>Результаты!K163</f>
        <v>+5:18,0</v>
      </c>
    </row>
    <row r="182" spans="1:13" x14ac:dyDescent="0.25">
      <c r="A182" s="83"/>
      <c r="B182" s="80">
        <f>Результаты!B164</f>
        <v>163</v>
      </c>
      <c r="C182" s="45">
        <f>Результаты!C164</f>
        <v>255</v>
      </c>
      <c r="D182" s="43" t="str">
        <f>CONCATENATE(Результаты!D164," ",Результаты!E164)</f>
        <v>Рыжов Артем</v>
      </c>
      <c r="E182" s="43" t="s">
        <v>17</v>
      </c>
      <c r="F182" s="45" t="s">
        <v>18</v>
      </c>
      <c r="G182" s="45">
        <f>Результаты!F164</f>
        <v>1993</v>
      </c>
      <c r="H182" s="48" t="s">
        <v>23</v>
      </c>
      <c r="I182" s="57">
        <f t="shared" si="3"/>
        <v>0.50277777777777777</v>
      </c>
      <c r="J182" s="58">
        <f>MID(Результаты!J164,1,8)+TIME(0,0,3)</f>
        <v>0.51557870370370373</v>
      </c>
      <c r="K182" s="45" t="str">
        <f>MID(Результаты!I164,77,8)</f>
        <v/>
      </c>
      <c r="L182" s="53" t="str">
        <f>Результаты!I164</f>
        <v>00:18:26,0</v>
      </c>
      <c r="M182" s="54" t="str">
        <f>Результаты!K164</f>
        <v>+5:19,0</v>
      </c>
    </row>
    <row r="183" spans="1:13" x14ac:dyDescent="0.25">
      <c r="A183" s="83"/>
      <c r="B183" s="80">
        <f>Результаты!B165</f>
        <v>164</v>
      </c>
      <c r="C183" s="45">
        <f>Результаты!C165</f>
        <v>121</v>
      </c>
      <c r="D183" s="43" t="str">
        <f>CONCATENATE(Результаты!D165," ",Результаты!E165)</f>
        <v>Быков Евгений</v>
      </c>
      <c r="E183" s="43" t="s">
        <v>17</v>
      </c>
      <c r="F183" s="45" t="s">
        <v>18</v>
      </c>
      <c r="G183" s="45">
        <f>Результаты!F165</f>
        <v>1970</v>
      </c>
      <c r="H183" s="48" t="s">
        <v>23</v>
      </c>
      <c r="I183" s="57">
        <f t="shared" si="3"/>
        <v>0.47951388888888891</v>
      </c>
      <c r="J183" s="58">
        <f>MID(Результаты!J165,1,8)+TIME(0,0,3)</f>
        <v>0.49234953703703704</v>
      </c>
      <c r="K183" s="45" t="str">
        <f>MID(Результаты!I165,77,8)</f>
        <v/>
      </c>
      <c r="L183" s="53" t="str">
        <f>Результаты!I165</f>
        <v>00:18:29,0</v>
      </c>
      <c r="M183" s="54" t="str">
        <f>Результаты!K165</f>
        <v>+5:22,0</v>
      </c>
    </row>
    <row r="184" spans="1:13" x14ac:dyDescent="0.25">
      <c r="A184" s="83"/>
      <c r="B184" s="80">
        <f>Результаты!B166</f>
        <v>165</v>
      </c>
      <c r="C184" s="45">
        <f>Результаты!C166</f>
        <v>48</v>
      </c>
      <c r="D184" s="43" t="str">
        <f>CONCATENATE(Результаты!D166," ",Результаты!E166)</f>
        <v>Рачкин Пётр</v>
      </c>
      <c r="E184" s="43" t="s">
        <v>17</v>
      </c>
      <c r="F184" s="45" t="s">
        <v>18</v>
      </c>
      <c r="G184" s="45">
        <f>Результаты!F166</f>
        <v>1943</v>
      </c>
      <c r="H184" s="48" t="s">
        <v>23</v>
      </c>
      <c r="I184" s="57">
        <f t="shared" si="3"/>
        <v>0.46666666666666667</v>
      </c>
      <c r="J184" s="58">
        <f>MID(Результаты!J166,1,8)+TIME(0,0,3)</f>
        <v>0.47951388888888891</v>
      </c>
      <c r="K184" s="45" t="str">
        <f>MID(Результаты!I166,77,8)</f>
        <v/>
      </c>
      <c r="L184" s="53" t="str">
        <f>Результаты!I166</f>
        <v>00:18:30,0</v>
      </c>
      <c r="M184" s="54" t="str">
        <f>Результаты!K166</f>
        <v>+5:23,0</v>
      </c>
    </row>
    <row r="185" spans="1:13" x14ac:dyDescent="0.25">
      <c r="A185" s="83"/>
      <c r="B185" s="80">
        <f>Результаты!B167</f>
        <v>166</v>
      </c>
      <c r="C185" s="45">
        <f>Результаты!C167</f>
        <v>172</v>
      </c>
      <c r="D185" s="43" t="str">
        <f>CONCATENATE(Результаты!D167," ",Результаты!E167)</f>
        <v>Новиков Сергей</v>
      </c>
      <c r="E185" s="43" t="s">
        <v>17</v>
      </c>
      <c r="F185" s="45" t="s">
        <v>18</v>
      </c>
      <c r="G185" s="45">
        <f>Результаты!F167</f>
        <v>1969</v>
      </c>
      <c r="H185" s="48" t="s">
        <v>23</v>
      </c>
      <c r="I185" s="57">
        <f t="shared" si="3"/>
        <v>0.48819444444444449</v>
      </c>
      <c r="J185" s="58">
        <f>MID(Результаты!J167,1,8)+TIME(0,0,3)</f>
        <v>0.50105324074074076</v>
      </c>
      <c r="K185" s="45" t="str">
        <f>MID(Результаты!I167,77,8)</f>
        <v/>
      </c>
      <c r="L185" s="53" t="str">
        <f>Результаты!I167</f>
        <v>00:18:31,0</v>
      </c>
      <c r="M185" s="54" t="str">
        <f>Результаты!K167</f>
        <v>+5:24,0</v>
      </c>
    </row>
    <row r="186" spans="1:13" x14ac:dyDescent="0.25">
      <c r="A186" s="83"/>
      <c r="B186" s="80">
        <f>Результаты!B168</f>
        <v>167</v>
      </c>
      <c r="C186" s="45">
        <f>Результаты!C168</f>
        <v>235</v>
      </c>
      <c r="D186" s="43" t="str">
        <f>CONCATENATE(Результаты!D168," ",Результаты!E168)</f>
        <v>Шнякин Сергей</v>
      </c>
      <c r="E186" s="43" t="s">
        <v>17</v>
      </c>
      <c r="F186" s="45" t="s">
        <v>18</v>
      </c>
      <c r="G186" s="45">
        <f>Результаты!F168</f>
        <v>1965</v>
      </c>
      <c r="H186" s="48" t="s">
        <v>23</v>
      </c>
      <c r="I186" s="57">
        <f t="shared" si="3"/>
        <v>0.49930555555555556</v>
      </c>
      <c r="J186" s="58">
        <f>MID(Результаты!J168,1,8)+TIME(0,0,3)</f>
        <v>0.51219907407407406</v>
      </c>
      <c r="K186" s="45" t="str">
        <f>MID(Результаты!I168,77,8)</f>
        <v/>
      </c>
      <c r="L186" s="53" t="str">
        <f>Результаты!I168</f>
        <v>00:18:34,0</v>
      </c>
      <c r="M186" s="54" t="str">
        <f>Результаты!K168</f>
        <v>+5:27,0</v>
      </c>
    </row>
    <row r="187" spans="1:13" x14ac:dyDescent="0.25">
      <c r="A187" s="83"/>
      <c r="B187" s="80">
        <f>Результаты!B169</f>
        <v>168</v>
      </c>
      <c r="C187" s="45">
        <f>Результаты!C169</f>
        <v>50</v>
      </c>
      <c r="D187" s="43" t="str">
        <f>CONCATENATE(Результаты!D169," ",Результаты!E169)</f>
        <v>Федосов Евгений</v>
      </c>
      <c r="E187" s="43" t="s">
        <v>17</v>
      </c>
      <c r="F187" s="45" t="s">
        <v>18</v>
      </c>
      <c r="G187" s="45">
        <f>Результаты!F169</f>
        <v>1956</v>
      </c>
      <c r="H187" s="48" t="s">
        <v>23</v>
      </c>
      <c r="I187" s="57">
        <f t="shared" si="3"/>
        <v>0.4670138888888889</v>
      </c>
      <c r="J187" s="58">
        <f>MID(Результаты!J169,1,8)+TIME(0,0,3)</f>
        <v>0.47993055555555558</v>
      </c>
      <c r="K187" s="45" t="str">
        <f>MID(Результаты!I169,77,8)</f>
        <v/>
      </c>
      <c r="L187" s="53" t="str">
        <f>Результаты!I169</f>
        <v>00:18:36,0</v>
      </c>
      <c r="M187" s="54" t="str">
        <f>Результаты!K169</f>
        <v>+5:29,0</v>
      </c>
    </row>
    <row r="188" spans="1:13" x14ac:dyDescent="0.25">
      <c r="A188" s="83"/>
      <c r="B188" s="80">
        <f>Результаты!B170</f>
        <v>169</v>
      </c>
      <c r="C188" s="45">
        <f>Результаты!C170</f>
        <v>140</v>
      </c>
      <c r="D188" s="43" t="str">
        <f>CONCATENATE(Результаты!D170," ",Результаты!E170)</f>
        <v>Ширяев Владимир</v>
      </c>
      <c r="E188" s="43" t="s">
        <v>17</v>
      </c>
      <c r="F188" s="45" t="s">
        <v>18</v>
      </c>
      <c r="G188" s="45">
        <f>Результаты!F170</f>
        <v>1982</v>
      </c>
      <c r="H188" s="48" t="s">
        <v>23</v>
      </c>
      <c r="I188" s="57">
        <f t="shared" si="3"/>
        <v>0.4826388888888889</v>
      </c>
      <c r="J188" s="58">
        <f>MID(Результаты!J170,1,8)+TIME(0,0,3)</f>
        <v>0.49555555555555558</v>
      </c>
      <c r="K188" s="45" t="str">
        <f>MID(Результаты!I170,77,8)</f>
        <v/>
      </c>
      <c r="L188" s="53" t="str">
        <f>Результаты!I170</f>
        <v>00:18:36,0</v>
      </c>
      <c r="M188" s="54" t="str">
        <f>Результаты!K170</f>
        <v>+5:29,0</v>
      </c>
    </row>
    <row r="189" spans="1:13" x14ac:dyDescent="0.25">
      <c r="A189" s="83"/>
      <c r="B189" s="80">
        <f>Результаты!B171</f>
        <v>170</v>
      </c>
      <c r="C189" s="45">
        <f>Результаты!C171</f>
        <v>144</v>
      </c>
      <c r="D189" s="43" t="str">
        <f>CONCATENATE(Результаты!D171," ",Результаты!E171)</f>
        <v>Устинов Николай</v>
      </c>
      <c r="E189" s="43" t="s">
        <v>17</v>
      </c>
      <c r="F189" s="45" t="s">
        <v>18</v>
      </c>
      <c r="G189" s="45">
        <f>Результаты!F171</f>
        <v>1957</v>
      </c>
      <c r="H189" s="48" t="s">
        <v>23</v>
      </c>
      <c r="I189" s="57">
        <f t="shared" si="3"/>
        <v>0.48333333333333334</v>
      </c>
      <c r="J189" s="58">
        <f>MID(Результаты!J171,1,8)+TIME(0,0,3)</f>
        <v>0.49626157407407406</v>
      </c>
      <c r="K189" s="45" t="str">
        <f>MID(Результаты!I171,77,8)</f>
        <v/>
      </c>
      <c r="L189" s="53" t="str">
        <f>Результаты!I171</f>
        <v>00:18:37,0</v>
      </c>
      <c r="M189" s="54" t="str">
        <f>Результаты!K171</f>
        <v>+5:30,0</v>
      </c>
    </row>
    <row r="190" spans="1:13" x14ac:dyDescent="0.25">
      <c r="A190" s="83"/>
      <c r="B190" s="80">
        <f>Результаты!B172</f>
        <v>171</v>
      </c>
      <c r="C190" s="45">
        <f>Результаты!C172</f>
        <v>118</v>
      </c>
      <c r="D190" s="43" t="str">
        <f>CONCATENATE(Результаты!D172," ",Результаты!E172)</f>
        <v>Тофан Борис</v>
      </c>
      <c r="E190" s="43" t="s">
        <v>17</v>
      </c>
      <c r="F190" s="45" t="s">
        <v>18</v>
      </c>
      <c r="G190" s="45">
        <f>Результаты!F172</f>
        <v>1987</v>
      </c>
      <c r="H190" s="48" t="s">
        <v>23</v>
      </c>
      <c r="I190" s="57">
        <f t="shared" si="3"/>
        <v>0.47881944444444446</v>
      </c>
      <c r="J190" s="58">
        <f>MID(Результаты!J172,1,8)+TIME(0,0,3)</f>
        <v>0.49175925925925928</v>
      </c>
      <c r="K190" s="45" t="str">
        <f>MID(Результаты!I172,77,8)</f>
        <v/>
      </c>
      <c r="L190" s="53" t="str">
        <f>Результаты!I172</f>
        <v>00:18:38,0</v>
      </c>
      <c r="M190" s="54" t="str">
        <f>Результаты!K172</f>
        <v>+5:31,0</v>
      </c>
    </row>
    <row r="191" spans="1:13" x14ac:dyDescent="0.25">
      <c r="A191" s="83"/>
      <c r="B191" s="80">
        <f>Результаты!B173</f>
        <v>172</v>
      </c>
      <c r="C191" s="45">
        <f>Результаты!C173</f>
        <v>56</v>
      </c>
      <c r="D191" s="43" t="str">
        <f>CONCATENATE(Результаты!D173," ",Результаты!E173)</f>
        <v>Зябрев Сергей</v>
      </c>
      <c r="E191" s="43" t="s">
        <v>17</v>
      </c>
      <c r="F191" s="45" t="s">
        <v>18</v>
      </c>
      <c r="G191" s="45">
        <f>Результаты!F173</f>
        <v>1974</v>
      </c>
      <c r="H191" s="48" t="s">
        <v>23</v>
      </c>
      <c r="I191" s="57">
        <f t="shared" si="3"/>
        <v>0.46805555555555556</v>
      </c>
      <c r="J191" s="58">
        <f>MID(Результаты!J173,1,8)+TIME(0,0,3)</f>
        <v>0.48099537037037038</v>
      </c>
      <c r="K191" s="45" t="str">
        <f>MID(Результаты!I173,77,8)</f>
        <v/>
      </c>
      <c r="L191" s="53" t="str">
        <f>Результаты!I173</f>
        <v>00:18:38,0</v>
      </c>
      <c r="M191" s="54" t="str">
        <f>Результаты!K173</f>
        <v>+5:31,0</v>
      </c>
    </row>
    <row r="192" spans="1:13" x14ac:dyDescent="0.25">
      <c r="A192" s="83"/>
      <c r="B192" s="80">
        <f>Результаты!B174</f>
        <v>173</v>
      </c>
      <c r="C192" s="45">
        <f>Результаты!C174</f>
        <v>195</v>
      </c>
      <c r="D192" s="43" t="str">
        <f>CONCATENATE(Результаты!D174," ",Результаты!E174)</f>
        <v>Ноздрин Алексей</v>
      </c>
      <c r="E192" s="43" t="s">
        <v>17</v>
      </c>
      <c r="F192" s="45" t="s">
        <v>18</v>
      </c>
      <c r="G192" s="45">
        <f>Результаты!F174</f>
        <v>1963</v>
      </c>
      <c r="H192" s="48" t="s">
        <v>23</v>
      </c>
      <c r="I192" s="57">
        <f t="shared" si="3"/>
        <v>0.49236111111111114</v>
      </c>
      <c r="J192" s="58">
        <f>MID(Результаты!J174,1,8)+TIME(0,0,3)</f>
        <v>0.50532407407407409</v>
      </c>
      <c r="K192" s="45" t="str">
        <f>MID(Результаты!I174,77,8)</f>
        <v/>
      </c>
      <c r="L192" s="53" t="str">
        <f>Результаты!I174</f>
        <v>00:18:40,0</v>
      </c>
      <c r="M192" s="54" t="str">
        <f>Результаты!K174</f>
        <v>+5:33,0</v>
      </c>
    </row>
    <row r="193" spans="1:13" x14ac:dyDescent="0.25">
      <c r="A193" s="83"/>
      <c r="B193" s="80">
        <f>Результаты!B175</f>
        <v>174</v>
      </c>
      <c r="C193" s="45">
        <f>Результаты!C175</f>
        <v>42</v>
      </c>
      <c r="D193" s="43" t="str">
        <f>CONCATENATE(Результаты!D175," ",Результаты!E175)</f>
        <v>Дунаев Николай</v>
      </c>
      <c r="E193" s="43" t="s">
        <v>17</v>
      </c>
      <c r="F193" s="45" t="s">
        <v>18</v>
      </c>
      <c r="G193" s="45">
        <f>Результаты!F175</f>
        <v>1948</v>
      </c>
      <c r="H193" s="48" t="s">
        <v>23</v>
      </c>
      <c r="I193" s="57">
        <f t="shared" si="3"/>
        <v>0.46562500000000007</v>
      </c>
      <c r="J193" s="58">
        <f>MID(Результаты!J175,1,8)+TIME(0,0,3)</f>
        <v>0.47861111111111115</v>
      </c>
      <c r="K193" s="45" t="str">
        <f>MID(Результаты!I175,77,8)</f>
        <v/>
      </c>
      <c r="L193" s="53" t="str">
        <f>Результаты!I175</f>
        <v>00:18:42,0</v>
      </c>
      <c r="M193" s="54" t="str">
        <f>Результаты!K175</f>
        <v>+5:35,0</v>
      </c>
    </row>
    <row r="194" spans="1:13" x14ac:dyDescent="0.25">
      <c r="A194" s="83"/>
      <c r="B194" s="80">
        <f>Результаты!B176</f>
        <v>175</v>
      </c>
      <c r="C194" s="45">
        <f>Результаты!C176</f>
        <v>262</v>
      </c>
      <c r="D194" s="43" t="str">
        <f>CONCATENATE(Результаты!D176," ",Результаты!E176)</f>
        <v>Зобов Сергей</v>
      </c>
      <c r="E194" s="43" t="s">
        <v>17</v>
      </c>
      <c r="F194" s="45" t="s">
        <v>18</v>
      </c>
      <c r="G194" s="45">
        <f>Результаты!F176</f>
        <v>1984</v>
      </c>
      <c r="H194" s="48" t="s">
        <v>23</v>
      </c>
      <c r="I194" s="57">
        <f t="shared" si="3"/>
        <v>0.50381944444444449</v>
      </c>
      <c r="J194" s="58">
        <f>MID(Результаты!J176,1,8)+TIME(0,0,3)</f>
        <v>0.51686342592592593</v>
      </c>
      <c r="K194" s="45" t="str">
        <f>MID(Результаты!I176,77,8)</f>
        <v/>
      </c>
      <c r="L194" s="53" t="str">
        <f>Результаты!I176</f>
        <v>00:18:47,0</v>
      </c>
      <c r="M194" s="54" t="str">
        <f>Результаты!K176</f>
        <v>+5:40,0</v>
      </c>
    </row>
    <row r="195" spans="1:13" x14ac:dyDescent="0.25">
      <c r="A195" s="83"/>
      <c r="B195" s="80">
        <f>Результаты!B177</f>
        <v>176</v>
      </c>
      <c r="C195" s="45">
        <f>Результаты!C177</f>
        <v>68</v>
      </c>
      <c r="D195" s="43" t="str">
        <f>CONCATENATE(Результаты!D177," ",Результаты!E177)</f>
        <v>Ковалко Кирилл</v>
      </c>
      <c r="E195" s="43" t="s">
        <v>17</v>
      </c>
      <c r="F195" s="45" t="s">
        <v>18</v>
      </c>
      <c r="G195" s="45">
        <f>Результаты!F177</f>
        <v>1970</v>
      </c>
      <c r="H195" s="48" t="s">
        <v>23</v>
      </c>
      <c r="I195" s="57">
        <f t="shared" si="3"/>
        <v>0.47013888888888888</v>
      </c>
      <c r="J195" s="58">
        <f>MID(Результаты!J177,1,8)+TIME(0,0,3)</f>
        <v>0.48318287037037039</v>
      </c>
      <c r="K195" s="45" t="str">
        <f>MID(Результаты!I177,77,8)</f>
        <v/>
      </c>
      <c r="L195" s="53" t="str">
        <f>Результаты!I177</f>
        <v>00:18:47,0</v>
      </c>
      <c r="M195" s="54" t="str">
        <f>Результаты!K177</f>
        <v>+5:40,0</v>
      </c>
    </row>
    <row r="196" spans="1:13" x14ac:dyDescent="0.25">
      <c r="A196" s="83"/>
      <c r="B196" s="80">
        <f>Результаты!B178</f>
        <v>177</v>
      </c>
      <c r="C196" s="45">
        <f>Результаты!C178</f>
        <v>45</v>
      </c>
      <c r="D196" s="43" t="str">
        <f>CONCATENATE(Результаты!D178," ",Результаты!E178)</f>
        <v>Лукьянов Алексей</v>
      </c>
      <c r="E196" s="43" t="s">
        <v>17</v>
      </c>
      <c r="F196" s="45" t="s">
        <v>18</v>
      </c>
      <c r="G196" s="45">
        <f>Результаты!F178</f>
        <v>1950</v>
      </c>
      <c r="H196" s="48" t="s">
        <v>23</v>
      </c>
      <c r="I196" s="57">
        <f t="shared" si="3"/>
        <v>0.46631944444444445</v>
      </c>
      <c r="J196" s="58">
        <f>MID(Результаты!J178,1,8)+TIME(0,0,3)</f>
        <v>0.47936342592592596</v>
      </c>
      <c r="K196" s="45" t="str">
        <f>MID(Результаты!I178,77,8)</f>
        <v/>
      </c>
      <c r="L196" s="53" t="str">
        <f>Результаты!I178</f>
        <v>00:18:47,0</v>
      </c>
      <c r="M196" s="54" t="str">
        <f>Результаты!K178</f>
        <v>+5:40,0</v>
      </c>
    </row>
    <row r="197" spans="1:13" x14ac:dyDescent="0.25">
      <c r="A197" s="83"/>
      <c r="B197" s="80">
        <f>Результаты!B179</f>
        <v>178</v>
      </c>
      <c r="C197" s="45">
        <f>Результаты!C179</f>
        <v>84</v>
      </c>
      <c r="D197" s="43" t="str">
        <f>CONCATENATE(Результаты!D179," ",Результаты!E179)</f>
        <v>Кривенков Сергей</v>
      </c>
      <c r="E197" s="43" t="s">
        <v>17</v>
      </c>
      <c r="F197" s="45" t="s">
        <v>18</v>
      </c>
      <c r="G197" s="45">
        <f>Результаты!F179</f>
        <v>1967</v>
      </c>
      <c r="H197" s="48" t="s">
        <v>23</v>
      </c>
      <c r="I197" s="57">
        <f t="shared" si="3"/>
        <v>0.47291666666666665</v>
      </c>
      <c r="J197" s="58">
        <f>MID(Результаты!J179,1,8)+TIME(0,0,3)</f>
        <v>0.48599537037037038</v>
      </c>
      <c r="K197" s="45" t="str">
        <f>MID(Результаты!I179,77,8)</f>
        <v/>
      </c>
      <c r="L197" s="53" t="str">
        <f>Результаты!I179</f>
        <v>00:18:50,0</v>
      </c>
      <c r="M197" s="54" t="str">
        <f>Результаты!K179</f>
        <v>+5:43,0</v>
      </c>
    </row>
    <row r="198" spans="1:13" x14ac:dyDescent="0.25">
      <c r="A198" s="83"/>
      <c r="B198" s="80">
        <f>Результаты!B180</f>
        <v>179</v>
      </c>
      <c r="C198" s="45">
        <f>Результаты!C180</f>
        <v>229</v>
      </c>
      <c r="D198" s="43" t="str">
        <f>CONCATENATE(Результаты!D180," ",Результаты!E180)</f>
        <v>Бердин Алексей</v>
      </c>
      <c r="E198" s="43" t="s">
        <v>17</v>
      </c>
      <c r="F198" s="45" t="s">
        <v>18</v>
      </c>
      <c r="G198" s="45">
        <f>Результаты!F180</f>
        <v>1985</v>
      </c>
      <c r="H198" s="48" t="s">
        <v>23</v>
      </c>
      <c r="I198" s="57">
        <f t="shared" si="3"/>
        <v>0.49826388888888884</v>
      </c>
      <c r="J198" s="58">
        <f>MID(Результаты!J180,1,8)+TIME(0,0,3)</f>
        <v>0.51141203703703697</v>
      </c>
      <c r="K198" s="45" t="str">
        <f>MID(Результаты!I180,77,8)</f>
        <v/>
      </c>
      <c r="L198" s="53" t="str">
        <f>Результаты!I180</f>
        <v>00:18:56,0</v>
      </c>
      <c r="M198" s="54" t="str">
        <f>Результаты!K180</f>
        <v>+5:49,0</v>
      </c>
    </row>
    <row r="199" spans="1:13" x14ac:dyDescent="0.25">
      <c r="A199" s="83"/>
      <c r="B199" s="80">
        <f>Результаты!B181</f>
        <v>180</v>
      </c>
      <c r="C199" s="45">
        <f>Результаты!C181</f>
        <v>252</v>
      </c>
      <c r="D199" s="43" t="str">
        <f>CONCATENATE(Результаты!D181," ",Результаты!E181)</f>
        <v>Шапарин Николай</v>
      </c>
      <c r="E199" s="43" t="s">
        <v>17</v>
      </c>
      <c r="F199" s="45" t="s">
        <v>18</v>
      </c>
      <c r="G199" s="45">
        <f>Результаты!F181</f>
        <v>1990</v>
      </c>
      <c r="H199" s="48" t="s">
        <v>23</v>
      </c>
      <c r="I199" s="57">
        <f t="shared" si="3"/>
        <v>0.50208333333333333</v>
      </c>
      <c r="J199" s="58">
        <f>MID(Результаты!J181,1,8)+TIME(0,0,3)</f>
        <v>0.51525462962962965</v>
      </c>
      <c r="K199" s="45" t="str">
        <f>MID(Результаты!I181,77,8)</f>
        <v/>
      </c>
      <c r="L199" s="53" t="str">
        <f>Результаты!I181</f>
        <v>00:18:58,0</v>
      </c>
      <c r="M199" s="54" t="str">
        <f>Результаты!K181</f>
        <v>+5:51,0</v>
      </c>
    </row>
    <row r="200" spans="1:13" x14ac:dyDescent="0.25">
      <c r="A200" s="83"/>
      <c r="B200" s="80">
        <f>Результаты!B182</f>
        <v>181</v>
      </c>
      <c r="C200" s="45">
        <f>Результаты!C182</f>
        <v>150</v>
      </c>
      <c r="D200" s="43" t="str">
        <f>CONCATENATE(Результаты!D182," ",Результаты!E182)</f>
        <v>Дурдыев Хемра</v>
      </c>
      <c r="E200" s="43" t="s">
        <v>17</v>
      </c>
      <c r="F200" s="45" t="s">
        <v>18</v>
      </c>
      <c r="G200" s="45">
        <f>Результаты!F182</f>
        <v>1968</v>
      </c>
      <c r="H200" s="48" t="s">
        <v>23</v>
      </c>
      <c r="I200" s="57">
        <f t="shared" si="3"/>
        <v>0.484375</v>
      </c>
      <c r="J200" s="58">
        <f>MID(Результаты!J182,1,8)+TIME(0,0,3)</f>
        <v>0.49758101851851849</v>
      </c>
      <c r="K200" s="45" t="str">
        <f>MID(Результаты!I182,77,8)</f>
        <v/>
      </c>
      <c r="L200" s="53" t="str">
        <f>Результаты!I182</f>
        <v>00:19:01,0</v>
      </c>
      <c r="M200" s="54" t="str">
        <f>Результаты!K182</f>
        <v>+5:54,0</v>
      </c>
    </row>
    <row r="201" spans="1:13" x14ac:dyDescent="0.25">
      <c r="A201" s="83"/>
      <c r="B201" s="80">
        <f>Результаты!B183</f>
        <v>182</v>
      </c>
      <c r="C201" s="45">
        <f>Результаты!C183</f>
        <v>221</v>
      </c>
      <c r="D201" s="43" t="str">
        <f>CONCATENATE(Результаты!D183," ",Результаты!E183)</f>
        <v>Тюрин Валерий</v>
      </c>
      <c r="E201" s="43" t="s">
        <v>17</v>
      </c>
      <c r="F201" s="45" t="s">
        <v>18</v>
      </c>
      <c r="G201" s="45">
        <f>Результаты!F183</f>
        <v>1949</v>
      </c>
      <c r="H201" s="48" t="s">
        <v>23</v>
      </c>
      <c r="I201" s="57">
        <f t="shared" si="3"/>
        <v>0.49687500000000001</v>
      </c>
      <c r="J201" s="58">
        <f>MID(Результаты!J183,1,8)+TIME(0,0,3)</f>
        <v>0.51011574074074073</v>
      </c>
      <c r="K201" s="45" t="str">
        <f>MID(Результаты!I183,77,8)</f>
        <v/>
      </c>
      <c r="L201" s="53" t="str">
        <f>Результаты!I183</f>
        <v>00:19:04,0</v>
      </c>
      <c r="M201" s="54" t="str">
        <f>Результаты!K183</f>
        <v>+5:57,0</v>
      </c>
    </row>
    <row r="202" spans="1:13" x14ac:dyDescent="0.25">
      <c r="A202" s="83"/>
      <c r="B202" s="80">
        <f>Результаты!B184</f>
        <v>183</v>
      </c>
      <c r="C202" s="45">
        <f>Результаты!C184</f>
        <v>273</v>
      </c>
      <c r="D202" s="43" t="str">
        <f>CONCATENATE(Результаты!D184," ",Результаты!E184)</f>
        <v>Половинкин Николай</v>
      </c>
      <c r="E202" s="43" t="s">
        <v>17</v>
      </c>
      <c r="F202" s="45" t="s">
        <v>18</v>
      </c>
      <c r="G202" s="45">
        <f>Результаты!F184</f>
        <v>1957</v>
      </c>
      <c r="H202" s="48" t="s">
        <v>23</v>
      </c>
      <c r="I202" s="57">
        <f t="shared" si="3"/>
        <v>0.5059027777777777</v>
      </c>
      <c r="J202" s="58">
        <f>MID(Результаты!J184,1,8)+TIME(0,0,3)</f>
        <v>0.51914351851851848</v>
      </c>
      <c r="K202" s="45" t="str">
        <f>MID(Результаты!I184,77,8)</f>
        <v/>
      </c>
      <c r="L202" s="53" t="str">
        <f>Результаты!I184</f>
        <v>00:19:04,0</v>
      </c>
      <c r="M202" s="54" t="str">
        <f>Результаты!K184</f>
        <v>+5:57,0</v>
      </c>
    </row>
    <row r="203" spans="1:13" x14ac:dyDescent="0.25">
      <c r="A203" s="83"/>
      <c r="B203" s="80">
        <f>Результаты!B185</f>
        <v>184</v>
      </c>
      <c r="C203" s="45">
        <f>Результаты!C185</f>
        <v>152</v>
      </c>
      <c r="D203" s="43" t="str">
        <f>CONCATENATE(Результаты!D185," ",Результаты!E185)</f>
        <v>Косов Владимир</v>
      </c>
      <c r="E203" s="43" t="s">
        <v>17</v>
      </c>
      <c r="F203" s="45" t="s">
        <v>18</v>
      </c>
      <c r="G203" s="45">
        <f>Результаты!F185</f>
        <v>1949</v>
      </c>
      <c r="H203" s="48" t="s">
        <v>23</v>
      </c>
      <c r="I203" s="57">
        <f t="shared" si="3"/>
        <v>0.48472222222222222</v>
      </c>
      <c r="J203" s="58">
        <f>MID(Результаты!J185,1,8)+TIME(0,0,3)</f>
        <v>0.49800925925925926</v>
      </c>
      <c r="K203" s="45" t="str">
        <f>MID(Результаты!I185,77,8)</f>
        <v/>
      </c>
      <c r="L203" s="53" t="str">
        <f>Результаты!I185</f>
        <v>00:19:08,0</v>
      </c>
      <c r="M203" s="54" t="str">
        <f>Результаты!K185</f>
        <v>+6:01,0</v>
      </c>
    </row>
    <row r="204" spans="1:13" x14ac:dyDescent="0.25">
      <c r="A204" s="83"/>
      <c r="B204" s="80">
        <f>Результаты!B186</f>
        <v>185</v>
      </c>
      <c r="C204" s="45">
        <f>Результаты!C186</f>
        <v>89</v>
      </c>
      <c r="D204" s="43" t="str">
        <f>CONCATENATE(Результаты!D186," ",Результаты!E186)</f>
        <v>Кузьмин Сергей</v>
      </c>
      <c r="E204" s="43" t="s">
        <v>17</v>
      </c>
      <c r="F204" s="45" t="s">
        <v>18</v>
      </c>
      <c r="G204" s="45">
        <f>Результаты!F186</f>
        <v>1980</v>
      </c>
      <c r="H204" s="48" t="s">
        <v>23</v>
      </c>
      <c r="I204" s="57">
        <f t="shared" si="3"/>
        <v>0.47395833333333331</v>
      </c>
      <c r="J204" s="58">
        <f>MID(Результаты!J186,1,8)+TIME(0,0,3)</f>
        <v>0.48733796296296295</v>
      </c>
      <c r="K204" s="45" t="str">
        <f>MID(Результаты!I186,77,8)</f>
        <v/>
      </c>
      <c r="L204" s="53" t="str">
        <f>Результаты!I186</f>
        <v>00:19:16,0</v>
      </c>
      <c r="M204" s="54" t="str">
        <f>Результаты!K186</f>
        <v>+6:09,0</v>
      </c>
    </row>
    <row r="205" spans="1:13" x14ac:dyDescent="0.25">
      <c r="A205" s="83"/>
      <c r="B205" s="80">
        <f>Результаты!B187</f>
        <v>186</v>
      </c>
      <c r="C205" s="45">
        <f>Результаты!C187</f>
        <v>215</v>
      </c>
      <c r="D205" s="43" t="str">
        <f>CONCATENATE(Результаты!D187," ",Результаты!E187)</f>
        <v>Никонов Дмитрий</v>
      </c>
      <c r="E205" s="43" t="s">
        <v>17</v>
      </c>
      <c r="F205" s="45" t="s">
        <v>18</v>
      </c>
      <c r="G205" s="45">
        <f>Результаты!F187</f>
        <v>1984</v>
      </c>
      <c r="H205" s="48" t="s">
        <v>23</v>
      </c>
      <c r="I205" s="57">
        <f t="shared" si="3"/>
        <v>0.49583333333333335</v>
      </c>
      <c r="J205" s="58">
        <f>MID(Результаты!J187,1,8)+TIME(0,0,3)</f>
        <v>0.5092592592592593</v>
      </c>
      <c r="K205" s="45" t="str">
        <f>MID(Результаты!I187,77,8)</f>
        <v/>
      </c>
      <c r="L205" s="53" t="str">
        <f>Результаты!I187</f>
        <v>00:19:20,0</v>
      </c>
      <c r="M205" s="54" t="str">
        <f>Результаты!K187</f>
        <v>+6:13,0</v>
      </c>
    </row>
    <row r="206" spans="1:13" x14ac:dyDescent="0.25">
      <c r="A206" s="83"/>
      <c r="B206" s="80">
        <f>Результаты!B188</f>
        <v>187</v>
      </c>
      <c r="C206" s="45">
        <f>Результаты!C188</f>
        <v>162</v>
      </c>
      <c r="D206" s="43" t="str">
        <f>CONCATENATE(Результаты!D188," ",Результаты!E188)</f>
        <v>Першиков Роман</v>
      </c>
      <c r="E206" s="43" t="s">
        <v>17</v>
      </c>
      <c r="F206" s="45" t="s">
        <v>18</v>
      </c>
      <c r="G206" s="45">
        <f>Результаты!F188</f>
        <v>1975</v>
      </c>
      <c r="H206" s="48" t="s">
        <v>23</v>
      </c>
      <c r="I206" s="57">
        <f t="shared" si="3"/>
        <v>0.48645833333333338</v>
      </c>
      <c r="J206" s="58">
        <f>MID(Результаты!J188,1,8)+TIME(0,0,3)</f>
        <v>0.49995370370370373</v>
      </c>
      <c r="K206" s="45" t="str">
        <f>MID(Результаты!I188,77,8)</f>
        <v/>
      </c>
      <c r="L206" s="53" t="str">
        <f>Результаты!I188</f>
        <v>00:19:26,0</v>
      </c>
      <c r="M206" s="54" t="str">
        <f>Результаты!K188</f>
        <v>+6:19,0</v>
      </c>
    </row>
    <row r="207" spans="1:13" x14ac:dyDescent="0.25">
      <c r="A207" s="83"/>
      <c r="B207" s="80">
        <f>Результаты!B189</f>
        <v>188</v>
      </c>
      <c r="C207" s="45">
        <f>Результаты!C189</f>
        <v>177</v>
      </c>
      <c r="D207" s="43" t="str">
        <f>CONCATENATE(Результаты!D189," ",Результаты!E189)</f>
        <v>Грибанов Данила</v>
      </c>
      <c r="E207" s="43" t="s">
        <v>17</v>
      </c>
      <c r="F207" s="45" t="s">
        <v>18</v>
      </c>
      <c r="G207" s="45">
        <f>Результаты!F189</f>
        <v>1993</v>
      </c>
      <c r="H207" s="48" t="s">
        <v>23</v>
      </c>
      <c r="I207" s="57">
        <f t="shared" si="3"/>
        <v>0.48923611111111115</v>
      </c>
      <c r="J207" s="58">
        <f>MID(Результаты!J189,1,8)+TIME(0,0,3)</f>
        <v>0.50275462962962969</v>
      </c>
      <c r="K207" s="45" t="str">
        <f>MID(Результаты!I189,77,8)</f>
        <v/>
      </c>
      <c r="L207" s="53" t="str">
        <f>Результаты!I189</f>
        <v>00:19:28,0</v>
      </c>
      <c r="M207" s="54" t="str">
        <f>Результаты!K189</f>
        <v>+6:21,0</v>
      </c>
    </row>
    <row r="208" spans="1:13" x14ac:dyDescent="0.25">
      <c r="A208" s="83"/>
      <c r="B208" s="80">
        <f>Результаты!B190</f>
        <v>189</v>
      </c>
      <c r="C208" s="45">
        <f>Результаты!C190</f>
        <v>153</v>
      </c>
      <c r="D208" s="43" t="str">
        <f>CONCATENATE(Результаты!D190," ",Результаты!E190)</f>
        <v>Храпков Александр</v>
      </c>
      <c r="E208" s="43" t="s">
        <v>17</v>
      </c>
      <c r="F208" s="45" t="s">
        <v>18</v>
      </c>
      <c r="G208" s="45">
        <f>Результаты!F190</f>
        <v>1961</v>
      </c>
      <c r="H208" s="48" t="s">
        <v>23</v>
      </c>
      <c r="I208" s="57">
        <f t="shared" si="3"/>
        <v>0.48506944444444444</v>
      </c>
      <c r="J208" s="58">
        <f>MID(Результаты!J190,1,8)+TIME(0,0,3)</f>
        <v>0.49859953703703702</v>
      </c>
      <c r="K208" s="45" t="str">
        <f>MID(Результаты!I190,77,8)</f>
        <v/>
      </c>
      <c r="L208" s="53" t="str">
        <f>Результаты!I190</f>
        <v>00:19:29,0</v>
      </c>
      <c r="M208" s="54" t="str">
        <f>Результаты!K190</f>
        <v>+6:22,0</v>
      </c>
    </row>
    <row r="209" spans="1:13" x14ac:dyDescent="0.25">
      <c r="A209" s="83"/>
      <c r="B209" s="80">
        <f>Результаты!B191</f>
        <v>190</v>
      </c>
      <c r="C209" s="45">
        <f>Результаты!C191</f>
        <v>270</v>
      </c>
      <c r="D209" s="43" t="str">
        <f>CONCATENATE(Результаты!D191," ",Результаты!E191)</f>
        <v>Ельцов Александр</v>
      </c>
      <c r="E209" s="43" t="s">
        <v>17</v>
      </c>
      <c r="F209" s="45" t="s">
        <v>18</v>
      </c>
      <c r="G209" s="45">
        <f>Результаты!F191</f>
        <v>1951</v>
      </c>
      <c r="H209" s="48" t="s">
        <v>23</v>
      </c>
      <c r="I209" s="57">
        <f t="shared" si="3"/>
        <v>0.50520833333333326</v>
      </c>
      <c r="J209" s="58">
        <f>MID(Результаты!J191,1,8)+TIME(0,0,3)</f>
        <v>0.51877314814814812</v>
      </c>
      <c r="K209" s="45" t="str">
        <f>MID(Результаты!I191,77,8)</f>
        <v/>
      </c>
      <c r="L209" s="53" t="str">
        <f>Результаты!I191</f>
        <v>00:19:32,0</v>
      </c>
      <c r="M209" s="54" t="str">
        <f>Результаты!K191</f>
        <v>+6:25,0</v>
      </c>
    </row>
    <row r="210" spans="1:13" x14ac:dyDescent="0.25">
      <c r="A210" s="83"/>
      <c r="B210" s="80">
        <f>Результаты!B192</f>
        <v>191</v>
      </c>
      <c r="C210" s="45">
        <f>Результаты!C192</f>
        <v>239</v>
      </c>
      <c r="D210" s="43" t="str">
        <f>CONCATENATE(Результаты!D192," ",Результаты!E192)</f>
        <v>Фоменков Андрей</v>
      </c>
      <c r="E210" s="43" t="s">
        <v>17</v>
      </c>
      <c r="F210" s="45" t="s">
        <v>18</v>
      </c>
      <c r="G210" s="45">
        <f>Результаты!F192</f>
        <v>1976</v>
      </c>
      <c r="H210" s="48" t="s">
        <v>23</v>
      </c>
      <c r="I210" s="57">
        <f t="shared" si="3"/>
        <v>0.5</v>
      </c>
      <c r="J210" s="58">
        <f>MID(Результаты!J192,1,8)+TIME(0,0,3)</f>
        <v>0.51358796296296294</v>
      </c>
      <c r="K210" s="45" t="str">
        <f>MID(Результаты!I192,77,8)</f>
        <v/>
      </c>
      <c r="L210" s="53" t="str">
        <f>Результаты!I192</f>
        <v>00:19:34,0</v>
      </c>
      <c r="M210" s="54" t="str">
        <f>Результаты!K192</f>
        <v>+6:27,0</v>
      </c>
    </row>
    <row r="211" spans="1:13" x14ac:dyDescent="0.25">
      <c r="A211" s="83"/>
      <c r="B211" s="80">
        <f>Результаты!B193</f>
        <v>192</v>
      </c>
      <c r="C211" s="45">
        <f>Результаты!C193</f>
        <v>167</v>
      </c>
      <c r="D211" s="43" t="str">
        <f>CONCATENATE(Результаты!D193," ",Результаты!E193)</f>
        <v>Баено Дмитрий</v>
      </c>
      <c r="E211" s="43" t="s">
        <v>17</v>
      </c>
      <c r="F211" s="45" t="s">
        <v>18</v>
      </c>
      <c r="G211" s="45">
        <f>Результаты!F193</f>
        <v>1983</v>
      </c>
      <c r="H211" s="48" t="s">
        <v>23</v>
      </c>
      <c r="I211" s="57">
        <f t="shared" si="3"/>
        <v>0.48750000000000004</v>
      </c>
      <c r="J211" s="58">
        <f>MID(Результаты!J193,1,8)+TIME(0,0,3)</f>
        <v>0.50108796296296299</v>
      </c>
      <c r="K211" s="45" t="str">
        <f>MID(Результаты!I193,77,8)</f>
        <v/>
      </c>
      <c r="L211" s="53" t="str">
        <f>Результаты!I193</f>
        <v>00:19:34,0</v>
      </c>
      <c r="M211" s="54" t="str">
        <f>Результаты!K193</f>
        <v>+6:27,0</v>
      </c>
    </row>
    <row r="212" spans="1:13" x14ac:dyDescent="0.25">
      <c r="A212" s="83"/>
      <c r="B212" s="80">
        <f>Результаты!B194</f>
        <v>193</v>
      </c>
      <c r="C212" s="45">
        <f>Результаты!C194</f>
        <v>264</v>
      </c>
      <c r="D212" s="43" t="str">
        <f>CONCATENATE(Результаты!D194," ",Результаты!E194)</f>
        <v>Захаров Александр</v>
      </c>
      <c r="E212" s="43" t="s">
        <v>17</v>
      </c>
      <c r="F212" s="45" t="s">
        <v>18</v>
      </c>
      <c r="G212" s="45">
        <f>Результаты!F194</f>
        <v>1938</v>
      </c>
      <c r="H212" s="48" t="s">
        <v>23</v>
      </c>
      <c r="I212" s="57">
        <f t="shared" si="3"/>
        <v>0.50416666666666676</v>
      </c>
      <c r="J212" s="58">
        <f>MID(Результаты!J194,1,8)+TIME(0,0,3)</f>
        <v>0.51800925925925934</v>
      </c>
      <c r="K212" s="45" t="str">
        <f>MID(Результаты!I194,77,8)</f>
        <v/>
      </c>
      <c r="L212" s="53" t="str">
        <f>Результаты!I194</f>
        <v>00:19:56,0</v>
      </c>
      <c r="M212" s="54" t="str">
        <f>Результаты!K194</f>
        <v>+6:49,0</v>
      </c>
    </row>
    <row r="213" spans="1:13" x14ac:dyDescent="0.25">
      <c r="A213" s="83"/>
      <c r="B213" s="80">
        <f>Результаты!B195</f>
        <v>194</v>
      </c>
      <c r="C213" s="45">
        <f>Результаты!C195</f>
        <v>80</v>
      </c>
      <c r="D213" s="43" t="str">
        <f>CONCATENATE(Результаты!D195," ",Результаты!E195)</f>
        <v>Кадыров Данис</v>
      </c>
      <c r="E213" s="43" t="s">
        <v>17</v>
      </c>
      <c r="F213" s="45" t="s">
        <v>18</v>
      </c>
      <c r="G213" s="45">
        <f>Результаты!F195</f>
        <v>1951</v>
      </c>
      <c r="H213" s="48" t="s">
        <v>23</v>
      </c>
      <c r="I213" s="57">
        <f t="shared" si="3"/>
        <v>0.47222222222222221</v>
      </c>
      <c r="J213" s="58">
        <f>MID(Результаты!J195,1,8)+TIME(0,0,3)</f>
        <v>0.48612268518518514</v>
      </c>
      <c r="K213" s="45" t="str">
        <f>MID(Результаты!I195,77,8)</f>
        <v/>
      </c>
      <c r="L213" s="53" t="str">
        <f>Результаты!I195</f>
        <v>00:20:01,0</v>
      </c>
      <c r="M213" s="54" t="str">
        <f>Результаты!K195</f>
        <v>+6:54,0</v>
      </c>
    </row>
    <row r="214" spans="1:13" x14ac:dyDescent="0.25">
      <c r="A214" s="83"/>
      <c r="B214" s="80">
        <f>Результаты!B196</f>
        <v>195</v>
      </c>
      <c r="C214" s="45">
        <f>Результаты!C196</f>
        <v>75</v>
      </c>
      <c r="D214" s="43" t="str">
        <f>CONCATENATE(Результаты!D196," ",Результаты!E196)</f>
        <v>Тропин Антон</v>
      </c>
      <c r="E214" s="43" t="s">
        <v>17</v>
      </c>
      <c r="F214" s="45" t="s">
        <v>18</v>
      </c>
      <c r="G214" s="45">
        <f>Результаты!F196</f>
        <v>1977</v>
      </c>
      <c r="H214" s="48" t="s">
        <v>23</v>
      </c>
      <c r="I214" s="57">
        <f t="shared" si="3"/>
        <v>0.47152777777777777</v>
      </c>
      <c r="J214" s="58">
        <f>MID(Результаты!J196,1,8)+TIME(0,0,3)</f>
        <v>0.48546296296296293</v>
      </c>
      <c r="K214" s="45" t="str">
        <f>MID(Результаты!I196,77,8)</f>
        <v/>
      </c>
      <c r="L214" s="53" t="str">
        <f>Результаты!I196</f>
        <v>00:20:04,0</v>
      </c>
      <c r="M214" s="54" t="str">
        <f>Результаты!K196</f>
        <v>+6:57,0</v>
      </c>
    </row>
    <row r="215" spans="1:13" x14ac:dyDescent="0.25">
      <c r="A215" s="83"/>
      <c r="B215" s="80">
        <f>Результаты!B197</f>
        <v>196</v>
      </c>
      <c r="C215" s="45">
        <f>Результаты!C197</f>
        <v>202</v>
      </c>
      <c r="D215" s="43" t="str">
        <f>CONCATENATE(Результаты!D197," ",Результаты!E197)</f>
        <v>Жарков Георгий</v>
      </c>
      <c r="E215" s="43" t="s">
        <v>17</v>
      </c>
      <c r="F215" s="45" t="s">
        <v>18</v>
      </c>
      <c r="G215" s="45">
        <f>Результаты!F197</f>
        <v>2000</v>
      </c>
      <c r="H215" s="48" t="s">
        <v>23</v>
      </c>
      <c r="I215" s="57">
        <f t="shared" si="3"/>
        <v>0.49340277777777775</v>
      </c>
      <c r="J215" s="58">
        <f>MID(Результаты!J197,1,8)+TIME(0,0,3)</f>
        <v>0.50789351851851849</v>
      </c>
      <c r="K215" s="45" t="str">
        <f>MID(Результаты!I197,77,8)</f>
        <v/>
      </c>
      <c r="L215" s="53" t="str">
        <f>Результаты!I197</f>
        <v>00:20:52,0</v>
      </c>
      <c r="M215" s="54" t="str">
        <f>Результаты!K197</f>
        <v>+7:45,0</v>
      </c>
    </row>
    <row r="216" spans="1:13" x14ac:dyDescent="0.25">
      <c r="A216" s="83"/>
      <c r="B216" s="80">
        <f>Результаты!B198</f>
        <v>197</v>
      </c>
      <c r="C216" s="45">
        <f>Результаты!C198</f>
        <v>100</v>
      </c>
      <c r="D216" s="43" t="str">
        <f>CONCATENATE(Результаты!D198," ",Результаты!E198)</f>
        <v>Ховаев Петр</v>
      </c>
      <c r="E216" s="43" t="s">
        <v>17</v>
      </c>
      <c r="F216" s="45" t="s">
        <v>18</v>
      </c>
      <c r="G216" s="45">
        <f>Результаты!F198</f>
        <v>1985</v>
      </c>
      <c r="H216" s="48" t="s">
        <v>23</v>
      </c>
      <c r="I216" s="57">
        <f t="shared" si="3"/>
        <v>0.47569444444444448</v>
      </c>
      <c r="J216" s="58">
        <f>MID(Результаты!J198,1,8)+TIME(0,0,3)</f>
        <v>0.49024305555555558</v>
      </c>
      <c r="K216" s="45" t="str">
        <f>MID(Результаты!I198,77,8)</f>
        <v/>
      </c>
      <c r="L216" s="53" t="str">
        <f>Результаты!I198</f>
        <v>00:20:57,0</v>
      </c>
      <c r="M216" s="54" t="str">
        <f>Результаты!K198</f>
        <v>+7:50,0</v>
      </c>
    </row>
    <row r="217" spans="1:13" x14ac:dyDescent="0.25">
      <c r="A217" s="83"/>
      <c r="B217" s="80">
        <f>Результаты!B199</f>
        <v>198</v>
      </c>
      <c r="C217" s="45">
        <f>Результаты!C199</f>
        <v>61</v>
      </c>
      <c r="D217" s="43" t="str">
        <f>CONCATENATE(Результаты!D199," ",Результаты!E199)</f>
        <v>Меркушев Григорий</v>
      </c>
      <c r="E217" s="43" t="s">
        <v>17</v>
      </c>
      <c r="F217" s="45" t="s">
        <v>18</v>
      </c>
      <c r="G217" s="45">
        <f>Результаты!F199</f>
        <v>1961</v>
      </c>
      <c r="H217" s="48" t="s">
        <v>23</v>
      </c>
      <c r="I217" s="57">
        <f t="shared" si="3"/>
        <v>0.46909722222222222</v>
      </c>
      <c r="J217" s="58">
        <f>MID(Результаты!J199,1,8)+TIME(0,0,3)</f>
        <v>0.48365740740740742</v>
      </c>
      <c r="K217" s="45" t="str">
        <f>MID(Результаты!I199,77,8)</f>
        <v/>
      </c>
      <c r="L217" s="53" t="str">
        <f>Результаты!I199</f>
        <v>00:20:58,0</v>
      </c>
      <c r="M217" s="54" t="str">
        <f>Результаты!K199</f>
        <v>+7:51,0</v>
      </c>
    </row>
    <row r="218" spans="1:13" x14ac:dyDescent="0.25">
      <c r="A218" s="83"/>
      <c r="B218" s="80">
        <f>Результаты!B200</f>
        <v>199</v>
      </c>
      <c r="C218" s="45">
        <f>Результаты!C200</f>
        <v>204</v>
      </c>
      <c r="D218" s="43" t="str">
        <f>CONCATENATE(Результаты!D200," ",Результаты!E200)</f>
        <v>Жарков Вячеслав</v>
      </c>
      <c r="E218" s="43" t="s">
        <v>17</v>
      </c>
      <c r="F218" s="45" t="s">
        <v>18</v>
      </c>
      <c r="G218" s="45">
        <f>Результаты!F200</f>
        <v>1974</v>
      </c>
      <c r="H218" s="48" t="s">
        <v>23</v>
      </c>
      <c r="I218" s="57">
        <f t="shared" si="3"/>
        <v>0.49374999999999991</v>
      </c>
      <c r="J218" s="58">
        <f>MID(Результаты!J200,1,8)+TIME(0,0,3)</f>
        <v>0.50834490740740734</v>
      </c>
      <c r="K218" s="45" t="str">
        <f>MID(Результаты!I200,77,8)</f>
        <v/>
      </c>
      <c r="L218" s="53" t="str">
        <f>Результаты!I200</f>
        <v>00:21:01,0</v>
      </c>
      <c r="M218" s="54" t="str">
        <f>Результаты!K200</f>
        <v>+7:54,0</v>
      </c>
    </row>
    <row r="219" spans="1:13" x14ac:dyDescent="0.25">
      <c r="A219" s="83"/>
      <c r="B219" s="80">
        <f>Результаты!B201</f>
        <v>200</v>
      </c>
      <c r="C219" s="45">
        <f>Результаты!C201</f>
        <v>266</v>
      </c>
      <c r="D219" s="43" t="str">
        <f>CONCATENATE(Результаты!D201," ",Результаты!E201)</f>
        <v>Хомуев Юрий</v>
      </c>
      <c r="E219" s="43" t="s">
        <v>17</v>
      </c>
      <c r="F219" s="45" t="s">
        <v>18</v>
      </c>
      <c r="G219" s="45">
        <f>Результаты!F201</f>
        <v>1947</v>
      </c>
      <c r="H219" s="48" t="s">
        <v>23</v>
      </c>
      <c r="I219" s="57">
        <f t="shared" si="3"/>
        <v>0.50451388888888893</v>
      </c>
      <c r="J219" s="58">
        <f>MID(Результаты!J201,1,8)+TIME(0,0,3)</f>
        <v>0.51940972222222226</v>
      </c>
      <c r="K219" s="45" t="str">
        <f>MID(Результаты!I201,77,8)</f>
        <v/>
      </c>
      <c r="L219" s="53" t="str">
        <f>Результаты!I201</f>
        <v>00:21:27,0</v>
      </c>
      <c r="M219" s="54" t="str">
        <f>Результаты!K201</f>
        <v>+8:20,0</v>
      </c>
    </row>
    <row r="220" spans="1:13" x14ac:dyDescent="0.25">
      <c r="A220" s="83"/>
      <c r="B220" s="80">
        <f>Результаты!B202</f>
        <v>201</v>
      </c>
      <c r="C220" s="45">
        <f>Результаты!C202</f>
        <v>275</v>
      </c>
      <c r="D220" s="43" t="str">
        <f>CONCATENATE(Результаты!D202," ",Результаты!E202)</f>
        <v>Лавриненко Владимир</v>
      </c>
      <c r="E220" s="43" t="s">
        <v>17</v>
      </c>
      <c r="F220" s="45" t="s">
        <v>18</v>
      </c>
      <c r="G220" s="45">
        <f>Результаты!F202</f>
        <v>1964</v>
      </c>
      <c r="H220" s="48" t="s">
        <v>23</v>
      </c>
      <c r="I220" s="57">
        <f t="shared" si="3"/>
        <v>0.50625000000000009</v>
      </c>
      <c r="J220" s="58">
        <f>MID(Результаты!J202,1,8)+TIME(0,0,3)</f>
        <v>0.52129629629629637</v>
      </c>
      <c r="K220" s="45" t="str">
        <f>MID(Результаты!I202,77,8)</f>
        <v/>
      </c>
      <c r="L220" s="53" t="str">
        <f>Результаты!I202</f>
        <v>00:21:40,0</v>
      </c>
      <c r="M220" s="54" t="str">
        <f>Результаты!K202</f>
        <v>+8:33,0</v>
      </c>
    </row>
    <row r="221" spans="1:13" x14ac:dyDescent="0.25">
      <c r="A221" s="83"/>
      <c r="B221" s="80">
        <f>Результаты!B203</f>
        <v>202</v>
      </c>
      <c r="C221" s="45">
        <f>Результаты!C203</f>
        <v>230</v>
      </c>
      <c r="D221" s="43" t="str">
        <f>CONCATENATE(Результаты!D203," ",Результаты!E203)</f>
        <v>Чурико Виктор</v>
      </c>
      <c r="E221" s="43" t="s">
        <v>17</v>
      </c>
      <c r="F221" s="45" t="s">
        <v>18</v>
      </c>
      <c r="G221" s="45">
        <f>Результаты!F203</f>
        <v>1938</v>
      </c>
      <c r="H221" s="48" t="s">
        <v>23</v>
      </c>
      <c r="I221" s="57">
        <f t="shared" si="3"/>
        <v>0.49826388888888895</v>
      </c>
      <c r="J221" s="58">
        <f>MID(Результаты!J203,1,8)+TIME(0,0,3)</f>
        <v>0.51334490740740746</v>
      </c>
      <c r="K221" s="45" t="str">
        <f>MID(Результаты!I203,77,8)</f>
        <v/>
      </c>
      <c r="L221" s="53" t="str">
        <f>Результаты!I203</f>
        <v>00:21:43,0</v>
      </c>
      <c r="M221" s="54" t="str">
        <f>Результаты!K203</f>
        <v>+8:36,0</v>
      </c>
    </row>
    <row r="222" spans="1:13" x14ac:dyDescent="0.25">
      <c r="A222" s="83"/>
      <c r="B222" s="80">
        <f>Результаты!B204</f>
        <v>203</v>
      </c>
      <c r="C222" s="45">
        <f>Результаты!C204</f>
        <v>63</v>
      </c>
      <c r="D222" s="43" t="str">
        <f>CONCATENATE(Результаты!D204," ",Результаты!E204)</f>
        <v>Васичев Александр</v>
      </c>
      <c r="E222" s="43" t="s">
        <v>17</v>
      </c>
      <c r="F222" s="45" t="s">
        <v>18</v>
      </c>
      <c r="G222" s="45">
        <f>Результаты!F204</f>
        <v>1947</v>
      </c>
      <c r="H222" s="48" t="s">
        <v>23</v>
      </c>
      <c r="I222" s="57">
        <f t="shared" si="3"/>
        <v>0.46944444444444444</v>
      </c>
      <c r="J222" s="58">
        <f>MID(Результаты!J204,1,8)+TIME(0,0,3)</f>
        <v>0.48457175925925927</v>
      </c>
      <c r="K222" s="45" t="str">
        <f>MID(Результаты!I204,77,8)</f>
        <v/>
      </c>
      <c r="L222" s="53" t="str">
        <f>Результаты!I204</f>
        <v>00:21:47,0</v>
      </c>
      <c r="M222" s="54" t="str">
        <f>Результаты!K204</f>
        <v>+8:40,0</v>
      </c>
    </row>
    <row r="223" spans="1:13" x14ac:dyDescent="0.25">
      <c r="A223" s="83"/>
      <c r="B223" s="80">
        <f>Результаты!B205</f>
        <v>204</v>
      </c>
      <c r="C223" s="45">
        <f>Результаты!C205</f>
        <v>137</v>
      </c>
      <c r="D223" s="43" t="str">
        <f>CONCATENATE(Результаты!D205," ",Результаты!E205)</f>
        <v>Зарецкий Апександр</v>
      </c>
      <c r="E223" s="43" t="s">
        <v>17</v>
      </c>
      <c r="F223" s="45" t="s">
        <v>18</v>
      </c>
      <c r="G223" s="45">
        <f>Результаты!F205</f>
        <v>1947</v>
      </c>
      <c r="H223" s="48" t="s">
        <v>23</v>
      </c>
      <c r="I223" s="57">
        <f t="shared" si="3"/>
        <v>0.48229166666666662</v>
      </c>
      <c r="J223" s="58">
        <f>MID(Результаты!J205,1,8)+TIME(0,0,3)</f>
        <v>0.4978009259259259</v>
      </c>
      <c r="K223" s="45" t="str">
        <f>MID(Результаты!I205,77,8)</f>
        <v/>
      </c>
      <c r="L223" s="53" t="str">
        <f>Результаты!I205</f>
        <v>00:22:20,0</v>
      </c>
      <c r="M223" s="54" t="str">
        <f>Результаты!K205</f>
        <v>+9:13,0</v>
      </c>
    </row>
    <row r="224" spans="1:13" x14ac:dyDescent="0.25">
      <c r="A224" s="83"/>
      <c r="B224" s="80">
        <f>Результаты!B206</f>
        <v>205</v>
      </c>
      <c r="C224" s="45">
        <f>Результаты!C206</f>
        <v>272</v>
      </c>
      <c r="D224" s="43" t="str">
        <f>CONCATENATE(Результаты!D206," ",Результаты!E206)</f>
        <v>Орлов Александр</v>
      </c>
      <c r="E224" s="43" t="s">
        <v>17</v>
      </c>
      <c r="F224" s="45" t="s">
        <v>18</v>
      </c>
      <c r="G224" s="45">
        <f>Результаты!F206</f>
        <v>1961</v>
      </c>
      <c r="H224" s="48" t="s">
        <v>23</v>
      </c>
      <c r="I224" s="57">
        <f t="shared" si="3"/>
        <v>0.50555555555555554</v>
      </c>
      <c r="J224" s="58">
        <f>MID(Результаты!J206,1,8)+TIME(0,0,3)</f>
        <v>0.52135416666666667</v>
      </c>
      <c r="K224" s="45" t="str">
        <f>MID(Результаты!I206,77,8)</f>
        <v/>
      </c>
      <c r="L224" s="53" t="str">
        <f>Результаты!I206</f>
        <v>00:22:45,0</v>
      </c>
      <c r="M224" s="54" t="str">
        <f>Результаты!K206</f>
        <v>+9:38,0</v>
      </c>
    </row>
    <row r="225" spans="1:13" x14ac:dyDescent="0.25">
      <c r="A225" s="83"/>
      <c r="B225" s="80">
        <f>Результаты!B207</f>
        <v>206</v>
      </c>
      <c r="C225" s="45">
        <f>Результаты!C207</f>
        <v>211</v>
      </c>
      <c r="D225" s="43" t="str">
        <f>CONCATENATE(Результаты!D207," ",Результаты!E207)</f>
        <v>Назаренко Федор</v>
      </c>
      <c r="E225" s="43" t="s">
        <v>17</v>
      </c>
      <c r="F225" s="45" t="s">
        <v>18</v>
      </c>
      <c r="G225" s="45">
        <f>Результаты!F207</f>
        <v>1970</v>
      </c>
      <c r="H225" s="48" t="s">
        <v>23</v>
      </c>
      <c r="I225" s="57">
        <f t="shared" si="3"/>
        <v>0.49513888888888885</v>
      </c>
      <c r="J225" s="58">
        <f>MID(Результаты!J207,1,8)+TIME(0,0,3)</f>
        <v>0.51097222222222216</v>
      </c>
      <c r="K225" s="45" t="str">
        <f>MID(Результаты!I207,77,8)</f>
        <v/>
      </c>
      <c r="L225" s="53" t="str">
        <f>Результаты!I207</f>
        <v>00:22:48,0</v>
      </c>
      <c r="M225" s="54" t="str">
        <f>Результаты!K207</f>
        <v>+9:41,0</v>
      </c>
    </row>
    <row r="226" spans="1:13" x14ac:dyDescent="0.25">
      <c r="A226" s="83"/>
      <c r="B226" s="80">
        <f>Результаты!B208</f>
        <v>207</v>
      </c>
      <c r="C226" s="45">
        <f>Результаты!C208</f>
        <v>170</v>
      </c>
      <c r="D226" s="43" t="str">
        <f>CONCATENATE(Результаты!D208," ",Результаты!E208)</f>
        <v>Гришин Сергей</v>
      </c>
      <c r="E226" s="43" t="s">
        <v>17</v>
      </c>
      <c r="F226" s="45" t="s">
        <v>18</v>
      </c>
      <c r="G226" s="45">
        <f>Результаты!F208</f>
        <v>1991</v>
      </c>
      <c r="H226" s="48" t="s">
        <v>23</v>
      </c>
      <c r="I226" s="57">
        <f t="shared" si="3"/>
        <v>0.48784722222222221</v>
      </c>
      <c r="J226" s="58">
        <f>MID(Результаты!J208,1,8)+TIME(0,0,3)</f>
        <v>0.5040972222222222</v>
      </c>
      <c r="K226" s="45" t="str">
        <f>MID(Результаты!I208,77,8)</f>
        <v/>
      </c>
      <c r="L226" s="53" t="str">
        <f>Результаты!I208</f>
        <v>00:23:24,0</v>
      </c>
      <c r="M226" s="54" t="str">
        <f>Результаты!K208</f>
        <v>+10:17,0</v>
      </c>
    </row>
    <row r="227" spans="1:13" x14ac:dyDescent="0.25">
      <c r="A227" s="83"/>
      <c r="B227" s="80">
        <f>Результаты!B209</f>
        <v>208</v>
      </c>
      <c r="C227" s="45">
        <f>Результаты!C209</f>
        <v>274</v>
      </c>
      <c r="D227" s="43" t="str">
        <f>CONCATENATE(Результаты!D209," ",Результаты!E209)</f>
        <v>Кандауров Дмитрий</v>
      </c>
      <c r="E227" s="43" t="s">
        <v>17</v>
      </c>
      <c r="F227" s="45" t="s">
        <v>18</v>
      </c>
      <c r="G227" s="45">
        <f>Результаты!F209</f>
        <v>1969</v>
      </c>
      <c r="H227" s="48" t="s">
        <v>23</v>
      </c>
      <c r="I227" s="57">
        <f t="shared" si="3"/>
        <v>0.5059027777777777</v>
      </c>
      <c r="J227" s="58">
        <f>MID(Результаты!J209,1,8)+TIME(0,0,3)</f>
        <v>0.53129629629629627</v>
      </c>
      <c r="K227" s="45" t="str">
        <f>MID(Результаты!I209,77,8)</f>
        <v/>
      </c>
      <c r="L227" s="53" t="str">
        <f>Результаты!I209</f>
        <v>00:36:34,0</v>
      </c>
      <c r="M227" s="54" t="str">
        <f>Результаты!K209</f>
        <v>+23:27,0</v>
      </c>
    </row>
    <row r="228" spans="1:13" ht="15.75" thickBot="1" x14ac:dyDescent="0.3">
      <c r="A228" s="84"/>
      <c r="B228" s="85">
        <f>Результаты!B210</f>
        <v>209</v>
      </c>
      <c r="C228" s="41">
        <f>Результаты!C210</f>
        <v>251</v>
      </c>
      <c r="D228" s="40" t="str">
        <f>CONCATENATE(Результаты!D210," ",Результаты!E210)</f>
        <v>Криканов Александр</v>
      </c>
      <c r="E228" s="40" t="s">
        <v>17</v>
      </c>
      <c r="F228" s="41" t="s">
        <v>18</v>
      </c>
      <c r="G228" s="41">
        <f>Результаты!F210</f>
        <v>1982</v>
      </c>
      <c r="H228" s="47" t="s">
        <v>23</v>
      </c>
      <c r="I228" s="51">
        <f t="shared" ref="I228" si="4">(J228-L228)</f>
        <v>0.50208333333333333</v>
      </c>
      <c r="J228" s="55">
        <f>MID(Результаты!J210,1,8)+TIME(0,0,3)</f>
        <v>0.52982638888888889</v>
      </c>
      <c r="K228" s="41" t="str">
        <f>MID(Результаты!I210,77,8)</f>
        <v/>
      </c>
      <c r="L228" s="59" t="str">
        <f>Результаты!I210</f>
        <v>00:39:57,0</v>
      </c>
      <c r="M228" s="52" t="str">
        <f>Результаты!K210</f>
        <v>+26:50,0</v>
      </c>
    </row>
  </sheetData>
  <mergeCells count="9">
    <mergeCell ref="B15:G15"/>
    <mergeCell ref="B10:M10"/>
    <mergeCell ref="L13:M13"/>
    <mergeCell ref="J12:M12"/>
    <mergeCell ref="B1:H1"/>
    <mergeCell ref="B4:M4"/>
    <mergeCell ref="B5:M5"/>
    <mergeCell ref="B8:M8"/>
    <mergeCell ref="B9:M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8"/>
  <sheetViews>
    <sheetView topLeftCell="A207" workbookViewId="0">
      <selection activeCell="I211" sqref="I211"/>
    </sheetView>
  </sheetViews>
  <sheetFormatPr defaultRowHeight="15" x14ac:dyDescent="0.25"/>
  <cols>
    <col min="3" max="3" width="12.42578125" customWidth="1"/>
    <col min="4" max="4" width="18.85546875" customWidth="1"/>
    <col min="5" max="5" width="23.28515625" customWidth="1"/>
    <col min="6" max="6" width="15.85546875" customWidth="1"/>
    <col min="8" max="8" width="23.28515625" customWidth="1"/>
    <col min="9" max="9" width="21.85546875" customWidth="1"/>
    <col min="10" max="10" width="21.7109375" customWidth="1"/>
    <col min="11" max="11" width="11.7109375" customWidth="1"/>
  </cols>
  <sheetData>
    <row r="1" spans="1:11" x14ac:dyDescent="0.25">
      <c r="A1" s="60" t="s">
        <v>0</v>
      </c>
      <c r="B1" s="60" t="s">
        <v>19</v>
      </c>
      <c r="C1" s="60" t="s">
        <v>1</v>
      </c>
      <c r="D1" s="60" t="s">
        <v>2</v>
      </c>
      <c r="E1" s="60" t="s">
        <v>3</v>
      </c>
      <c r="F1" s="60" t="s">
        <v>4</v>
      </c>
      <c r="G1" s="60" t="s">
        <v>5</v>
      </c>
      <c r="H1" s="60" t="s">
        <v>53</v>
      </c>
      <c r="I1" s="60" t="s">
        <v>6</v>
      </c>
      <c r="J1" s="60" t="s">
        <v>7</v>
      </c>
      <c r="K1" s="60" t="s">
        <v>8</v>
      </c>
    </row>
    <row r="2" spans="1:11" x14ac:dyDescent="0.25">
      <c r="A2" s="60">
        <v>1</v>
      </c>
      <c r="B2" s="60">
        <v>1</v>
      </c>
      <c r="C2" s="60">
        <v>98</v>
      </c>
      <c r="D2" s="60" t="s">
        <v>81</v>
      </c>
      <c r="E2" s="60" t="s">
        <v>49</v>
      </c>
      <c r="F2" s="60">
        <v>1985</v>
      </c>
      <c r="G2" s="60" t="s">
        <v>82</v>
      </c>
      <c r="H2" s="60" t="s">
        <v>83</v>
      </c>
      <c r="I2" s="60" t="s">
        <v>84</v>
      </c>
      <c r="J2" s="60" t="s">
        <v>85</v>
      </c>
      <c r="K2" s="60" t="s">
        <v>9</v>
      </c>
    </row>
    <row r="3" spans="1:11" x14ac:dyDescent="0.25">
      <c r="A3" s="60">
        <v>2</v>
      </c>
      <c r="B3" s="60">
        <v>2</v>
      </c>
      <c r="C3" s="60">
        <v>40</v>
      </c>
      <c r="D3" s="60" t="s">
        <v>86</v>
      </c>
      <c r="E3" s="60" t="s">
        <v>27</v>
      </c>
      <c r="F3" s="60">
        <v>2003</v>
      </c>
      <c r="G3" s="60" t="s">
        <v>82</v>
      </c>
      <c r="H3" s="60" t="s">
        <v>87</v>
      </c>
      <c r="I3" s="60" t="s">
        <v>88</v>
      </c>
      <c r="J3" s="60" t="s">
        <v>89</v>
      </c>
      <c r="K3" s="60" t="s">
        <v>90</v>
      </c>
    </row>
    <row r="4" spans="1:11" x14ac:dyDescent="0.25">
      <c r="A4" s="60">
        <v>3</v>
      </c>
      <c r="B4" s="60">
        <v>3</v>
      </c>
      <c r="C4" s="60">
        <v>105</v>
      </c>
      <c r="D4" s="60" t="s">
        <v>91</v>
      </c>
      <c r="E4" s="60" t="s">
        <v>24</v>
      </c>
      <c r="F4" s="60">
        <v>1987</v>
      </c>
      <c r="G4" s="60" t="s">
        <v>82</v>
      </c>
      <c r="H4" s="60" t="s">
        <v>92</v>
      </c>
      <c r="I4" s="60" t="s">
        <v>93</v>
      </c>
      <c r="J4" s="60" t="s">
        <v>94</v>
      </c>
      <c r="K4" s="60" t="s">
        <v>95</v>
      </c>
    </row>
    <row r="5" spans="1:11" x14ac:dyDescent="0.25">
      <c r="A5" s="60">
        <v>4</v>
      </c>
      <c r="B5" s="60">
        <v>4</v>
      </c>
      <c r="C5" s="60">
        <v>91</v>
      </c>
      <c r="D5" s="60" t="s">
        <v>96</v>
      </c>
      <c r="E5" s="60" t="s">
        <v>36</v>
      </c>
      <c r="F5" s="60">
        <v>1991</v>
      </c>
      <c r="G5" s="60" t="s">
        <v>82</v>
      </c>
      <c r="H5" s="60" t="s">
        <v>97</v>
      </c>
      <c r="I5" s="60" t="s">
        <v>98</v>
      </c>
      <c r="J5" s="60" t="s">
        <v>99</v>
      </c>
      <c r="K5" s="60" t="s">
        <v>100</v>
      </c>
    </row>
    <row r="6" spans="1:11" x14ac:dyDescent="0.25">
      <c r="A6" s="60">
        <v>5</v>
      </c>
      <c r="B6" s="60">
        <v>5</v>
      </c>
      <c r="C6" s="60">
        <v>103</v>
      </c>
      <c r="D6" s="60" t="s">
        <v>101</v>
      </c>
      <c r="E6" s="60" t="s">
        <v>24</v>
      </c>
      <c r="F6" s="60">
        <v>2000</v>
      </c>
      <c r="G6" s="60" t="s">
        <v>82</v>
      </c>
      <c r="H6" s="60" t="s">
        <v>102</v>
      </c>
      <c r="I6" s="60" t="s">
        <v>103</v>
      </c>
      <c r="J6" s="60" t="s">
        <v>104</v>
      </c>
      <c r="K6" s="60" t="s">
        <v>60</v>
      </c>
    </row>
    <row r="7" spans="1:11" x14ac:dyDescent="0.25">
      <c r="A7" s="60">
        <v>6</v>
      </c>
      <c r="B7" s="60">
        <v>6</v>
      </c>
      <c r="C7" s="60">
        <v>180</v>
      </c>
      <c r="D7" s="60" t="s">
        <v>105</v>
      </c>
      <c r="E7" s="60" t="s">
        <v>106</v>
      </c>
      <c r="F7" s="60">
        <v>1998</v>
      </c>
      <c r="G7" s="60" t="s">
        <v>82</v>
      </c>
      <c r="H7" s="60" t="s">
        <v>107</v>
      </c>
      <c r="I7" s="60" t="s">
        <v>108</v>
      </c>
      <c r="J7" s="60" t="s">
        <v>109</v>
      </c>
      <c r="K7" s="60" t="s">
        <v>110</v>
      </c>
    </row>
    <row r="8" spans="1:11" x14ac:dyDescent="0.25">
      <c r="A8" s="60">
        <v>7</v>
      </c>
      <c r="B8" s="60">
        <v>7</v>
      </c>
      <c r="C8" s="60">
        <v>141</v>
      </c>
      <c r="D8" s="60" t="s">
        <v>86</v>
      </c>
      <c r="E8" s="60" t="s">
        <v>111</v>
      </c>
      <c r="F8" s="60">
        <v>1966</v>
      </c>
      <c r="G8" s="60" t="s">
        <v>82</v>
      </c>
      <c r="H8" s="60" t="s">
        <v>112</v>
      </c>
      <c r="I8" s="60" t="s">
        <v>113</v>
      </c>
      <c r="J8" s="60" t="s">
        <v>114</v>
      </c>
      <c r="K8" s="60" t="s">
        <v>115</v>
      </c>
    </row>
    <row r="9" spans="1:11" x14ac:dyDescent="0.25">
      <c r="A9" s="60">
        <v>8</v>
      </c>
      <c r="B9" s="60">
        <v>8</v>
      </c>
      <c r="C9" s="60">
        <v>46</v>
      </c>
      <c r="D9" s="60" t="s">
        <v>38</v>
      </c>
      <c r="E9" s="60" t="s">
        <v>39</v>
      </c>
      <c r="F9" s="60">
        <v>1989</v>
      </c>
      <c r="G9" s="60" t="s">
        <v>82</v>
      </c>
      <c r="H9" s="60" t="s">
        <v>116</v>
      </c>
      <c r="I9" s="60" t="s">
        <v>113</v>
      </c>
      <c r="J9" s="60" t="s">
        <v>117</v>
      </c>
      <c r="K9" s="60" t="s">
        <v>115</v>
      </c>
    </row>
    <row r="10" spans="1:11" x14ac:dyDescent="0.25">
      <c r="A10" s="60">
        <v>9</v>
      </c>
      <c r="B10" s="60">
        <v>9</v>
      </c>
      <c r="C10" s="60">
        <v>79</v>
      </c>
      <c r="D10" s="60" t="s">
        <v>118</v>
      </c>
      <c r="E10" s="60" t="s">
        <v>39</v>
      </c>
      <c r="F10" s="60">
        <v>1977</v>
      </c>
      <c r="G10" s="60" t="s">
        <v>82</v>
      </c>
      <c r="H10" s="60" t="s">
        <v>119</v>
      </c>
      <c r="I10" s="60" t="s">
        <v>120</v>
      </c>
      <c r="J10" s="60" t="s">
        <v>121</v>
      </c>
      <c r="K10" s="60" t="s">
        <v>28</v>
      </c>
    </row>
    <row r="11" spans="1:11" x14ac:dyDescent="0.25">
      <c r="A11" s="60">
        <v>10</v>
      </c>
      <c r="B11" s="60">
        <v>10</v>
      </c>
      <c r="C11" s="60">
        <v>104</v>
      </c>
      <c r="D11" s="60" t="s">
        <v>122</v>
      </c>
      <c r="E11" s="60" t="s">
        <v>123</v>
      </c>
      <c r="F11" s="60">
        <v>1974</v>
      </c>
      <c r="G11" s="60" t="s">
        <v>82</v>
      </c>
      <c r="H11" s="60" t="s">
        <v>102</v>
      </c>
      <c r="I11" s="60" t="s">
        <v>124</v>
      </c>
      <c r="J11" s="60" t="s">
        <v>125</v>
      </c>
      <c r="K11" s="60" t="s">
        <v>126</v>
      </c>
    </row>
    <row r="12" spans="1:11" x14ac:dyDescent="0.25">
      <c r="A12" s="60">
        <v>11</v>
      </c>
      <c r="B12" s="60">
        <v>11</v>
      </c>
      <c r="C12" s="60">
        <v>181</v>
      </c>
      <c r="D12" s="60" t="s">
        <v>127</v>
      </c>
      <c r="E12" s="60" t="s">
        <v>123</v>
      </c>
      <c r="F12" s="60">
        <v>1995</v>
      </c>
      <c r="G12" s="60" t="s">
        <v>82</v>
      </c>
      <c r="H12" s="60" t="s">
        <v>128</v>
      </c>
      <c r="I12" s="60" t="s">
        <v>129</v>
      </c>
      <c r="J12" s="60" t="s">
        <v>130</v>
      </c>
      <c r="K12" s="60" t="s">
        <v>131</v>
      </c>
    </row>
    <row r="13" spans="1:11" x14ac:dyDescent="0.25">
      <c r="A13" s="60">
        <v>12</v>
      </c>
      <c r="B13" s="60">
        <v>12</v>
      </c>
      <c r="C13" s="60">
        <v>67</v>
      </c>
      <c r="D13" s="60" t="s">
        <v>132</v>
      </c>
      <c r="E13" s="60" t="s">
        <v>24</v>
      </c>
      <c r="F13" s="60">
        <v>1982</v>
      </c>
      <c r="G13" s="60" t="s">
        <v>82</v>
      </c>
      <c r="H13" s="60" t="s">
        <v>133</v>
      </c>
      <c r="I13" s="60" t="s">
        <v>134</v>
      </c>
      <c r="J13" s="60" t="s">
        <v>135</v>
      </c>
      <c r="K13" s="60" t="s">
        <v>136</v>
      </c>
    </row>
    <row r="14" spans="1:11" x14ac:dyDescent="0.25">
      <c r="A14" s="60">
        <v>13</v>
      </c>
      <c r="B14" s="60">
        <v>13</v>
      </c>
      <c r="C14" s="60">
        <v>95</v>
      </c>
      <c r="D14" s="60" t="s">
        <v>137</v>
      </c>
      <c r="E14" s="60" t="s">
        <v>138</v>
      </c>
      <c r="F14" s="60">
        <v>1996</v>
      </c>
      <c r="G14" s="60" t="s">
        <v>82</v>
      </c>
      <c r="H14" s="60" t="s">
        <v>139</v>
      </c>
      <c r="I14" s="60" t="s">
        <v>140</v>
      </c>
      <c r="J14" s="60" t="s">
        <v>141</v>
      </c>
      <c r="K14" s="60" t="s">
        <v>142</v>
      </c>
    </row>
    <row r="15" spans="1:11" x14ac:dyDescent="0.25">
      <c r="A15" s="60">
        <v>14</v>
      </c>
      <c r="B15" s="60">
        <v>14</v>
      </c>
      <c r="C15" s="60">
        <v>253</v>
      </c>
      <c r="D15" s="60" t="s">
        <v>143</v>
      </c>
      <c r="E15" s="60" t="s">
        <v>144</v>
      </c>
      <c r="F15" s="60">
        <v>1999</v>
      </c>
      <c r="G15" s="60" t="s">
        <v>82</v>
      </c>
      <c r="H15" s="60" t="s">
        <v>145</v>
      </c>
      <c r="I15" s="60" t="s">
        <v>140</v>
      </c>
      <c r="J15" s="60" t="s">
        <v>146</v>
      </c>
      <c r="K15" s="60" t="s">
        <v>142</v>
      </c>
    </row>
    <row r="16" spans="1:11" x14ac:dyDescent="0.25">
      <c r="A16" s="60">
        <v>15</v>
      </c>
      <c r="B16" s="60">
        <v>15</v>
      </c>
      <c r="C16" s="60">
        <v>57</v>
      </c>
      <c r="D16" s="60" t="s">
        <v>147</v>
      </c>
      <c r="E16" s="60" t="s">
        <v>41</v>
      </c>
      <c r="F16" s="60">
        <v>1995</v>
      </c>
      <c r="G16" s="60" t="s">
        <v>82</v>
      </c>
      <c r="H16" s="60" t="s">
        <v>148</v>
      </c>
      <c r="I16" s="60" t="s">
        <v>140</v>
      </c>
      <c r="J16" s="60" t="s">
        <v>149</v>
      </c>
      <c r="K16" s="60" t="s">
        <v>142</v>
      </c>
    </row>
    <row r="17" spans="1:11" x14ac:dyDescent="0.25">
      <c r="A17" s="60">
        <v>16</v>
      </c>
      <c r="B17" s="60">
        <v>16</v>
      </c>
      <c r="C17" s="60">
        <v>58</v>
      </c>
      <c r="D17" s="60" t="s">
        <v>101</v>
      </c>
      <c r="E17" s="60" t="s">
        <v>36</v>
      </c>
      <c r="F17" s="60">
        <v>1969</v>
      </c>
      <c r="G17" s="60" t="s">
        <v>82</v>
      </c>
      <c r="H17" s="60" t="s">
        <v>148</v>
      </c>
      <c r="I17" s="60" t="s">
        <v>150</v>
      </c>
      <c r="J17" s="60" t="s">
        <v>151</v>
      </c>
      <c r="K17" s="60" t="s">
        <v>152</v>
      </c>
    </row>
    <row r="18" spans="1:11" x14ac:dyDescent="0.25">
      <c r="A18" s="60">
        <v>17</v>
      </c>
      <c r="B18" s="60">
        <v>17</v>
      </c>
      <c r="C18" s="60">
        <v>120</v>
      </c>
      <c r="D18" s="60" t="s">
        <v>153</v>
      </c>
      <c r="E18" s="60" t="s">
        <v>39</v>
      </c>
      <c r="F18" s="60">
        <v>1980</v>
      </c>
      <c r="G18" s="60" t="s">
        <v>82</v>
      </c>
      <c r="H18" s="60" t="s">
        <v>154</v>
      </c>
      <c r="I18" s="60" t="s">
        <v>155</v>
      </c>
      <c r="J18" s="60" t="s">
        <v>156</v>
      </c>
      <c r="K18" s="60" t="s">
        <v>64</v>
      </c>
    </row>
    <row r="19" spans="1:11" x14ac:dyDescent="0.25">
      <c r="A19" s="60">
        <v>18</v>
      </c>
      <c r="B19" s="60">
        <v>18</v>
      </c>
      <c r="C19" s="60">
        <v>135</v>
      </c>
      <c r="D19" s="60" t="s">
        <v>157</v>
      </c>
      <c r="E19" s="60" t="s">
        <v>158</v>
      </c>
      <c r="F19" s="60">
        <v>1978</v>
      </c>
      <c r="G19" s="60" t="s">
        <v>82</v>
      </c>
      <c r="H19" s="60" t="s">
        <v>159</v>
      </c>
      <c r="I19" s="60" t="s">
        <v>160</v>
      </c>
      <c r="J19" s="60" t="s">
        <v>161</v>
      </c>
      <c r="K19" s="60" t="s">
        <v>162</v>
      </c>
    </row>
    <row r="20" spans="1:11" x14ac:dyDescent="0.25">
      <c r="A20" s="60">
        <v>19</v>
      </c>
      <c r="B20" s="60">
        <v>19</v>
      </c>
      <c r="C20" s="60">
        <v>82</v>
      </c>
      <c r="D20" s="60" t="s">
        <v>163</v>
      </c>
      <c r="E20" s="60" t="s">
        <v>22</v>
      </c>
      <c r="F20" s="60">
        <v>1969</v>
      </c>
      <c r="G20" s="60" t="s">
        <v>82</v>
      </c>
      <c r="H20" s="60" t="s">
        <v>164</v>
      </c>
      <c r="I20" s="60" t="s">
        <v>165</v>
      </c>
      <c r="J20" s="60" t="s">
        <v>166</v>
      </c>
      <c r="K20" s="60" t="s">
        <v>167</v>
      </c>
    </row>
    <row r="21" spans="1:11" x14ac:dyDescent="0.25">
      <c r="A21" s="60">
        <v>20</v>
      </c>
      <c r="B21" s="60">
        <v>20</v>
      </c>
      <c r="C21" s="60">
        <v>136</v>
      </c>
      <c r="D21" s="60" t="s">
        <v>168</v>
      </c>
      <c r="E21" s="60" t="s">
        <v>169</v>
      </c>
      <c r="F21" s="60">
        <v>2000</v>
      </c>
      <c r="G21" s="60" t="s">
        <v>82</v>
      </c>
      <c r="H21" s="60" t="s">
        <v>159</v>
      </c>
      <c r="I21" s="60" t="s">
        <v>165</v>
      </c>
      <c r="J21" s="60" t="s">
        <v>170</v>
      </c>
      <c r="K21" s="60" t="s">
        <v>167</v>
      </c>
    </row>
    <row r="22" spans="1:11" x14ac:dyDescent="0.25">
      <c r="A22" s="60">
        <v>21</v>
      </c>
      <c r="B22" s="60">
        <v>21</v>
      </c>
      <c r="C22" s="60">
        <v>166</v>
      </c>
      <c r="D22" s="60" t="s">
        <v>171</v>
      </c>
      <c r="E22" s="60" t="s">
        <v>39</v>
      </c>
      <c r="F22" s="60">
        <v>1974</v>
      </c>
      <c r="G22" s="60" t="s">
        <v>82</v>
      </c>
      <c r="H22" s="60" t="s">
        <v>172</v>
      </c>
      <c r="I22" s="60" t="s">
        <v>173</v>
      </c>
      <c r="J22" s="60" t="s">
        <v>174</v>
      </c>
      <c r="K22" s="60" t="s">
        <v>175</v>
      </c>
    </row>
    <row r="23" spans="1:11" x14ac:dyDescent="0.25">
      <c r="A23" s="60">
        <v>22</v>
      </c>
      <c r="B23" s="60">
        <v>22</v>
      </c>
      <c r="C23" s="60">
        <v>72</v>
      </c>
      <c r="D23" s="60" t="s">
        <v>176</v>
      </c>
      <c r="E23" s="60" t="s">
        <v>26</v>
      </c>
      <c r="F23" s="60">
        <v>1967</v>
      </c>
      <c r="G23" s="60" t="s">
        <v>82</v>
      </c>
      <c r="H23" s="60" t="s">
        <v>177</v>
      </c>
      <c r="I23" s="60" t="s">
        <v>178</v>
      </c>
      <c r="J23" s="60" t="s">
        <v>179</v>
      </c>
      <c r="K23" s="60" t="s">
        <v>180</v>
      </c>
    </row>
    <row r="24" spans="1:11" x14ac:dyDescent="0.25">
      <c r="A24" s="60">
        <v>23</v>
      </c>
      <c r="B24" s="60">
        <v>23</v>
      </c>
      <c r="C24" s="60">
        <v>165</v>
      </c>
      <c r="D24" s="60" t="s">
        <v>181</v>
      </c>
      <c r="E24" s="60" t="s">
        <v>182</v>
      </c>
      <c r="F24" s="60">
        <v>1965</v>
      </c>
      <c r="G24" s="60" t="s">
        <v>82</v>
      </c>
      <c r="H24" s="60" t="s">
        <v>172</v>
      </c>
      <c r="I24" s="60" t="s">
        <v>178</v>
      </c>
      <c r="J24" s="60" t="s">
        <v>183</v>
      </c>
      <c r="K24" s="60" t="s">
        <v>180</v>
      </c>
    </row>
    <row r="25" spans="1:11" x14ac:dyDescent="0.25">
      <c r="A25" s="60">
        <v>24</v>
      </c>
      <c r="B25" s="60">
        <v>24</v>
      </c>
      <c r="C25" s="60">
        <v>190</v>
      </c>
      <c r="D25" s="60" t="s">
        <v>184</v>
      </c>
      <c r="E25" s="60" t="s">
        <v>24</v>
      </c>
      <c r="F25" s="60">
        <v>1967</v>
      </c>
      <c r="G25" s="60" t="s">
        <v>82</v>
      </c>
      <c r="H25" s="60" t="s">
        <v>185</v>
      </c>
      <c r="I25" s="60" t="s">
        <v>186</v>
      </c>
      <c r="J25" s="60" t="s">
        <v>187</v>
      </c>
      <c r="K25" s="60" t="s">
        <v>67</v>
      </c>
    </row>
    <row r="26" spans="1:11" x14ac:dyDescent="0.25">
      <c r="A26" s="60">
        <v>25</v>
      </c>
      <c r="B26" s="60">
        <v>25</v>
      </c>
      <c r="C26" s="60">
        <v>78</v>
      </c>
      <c r="D26" s="60" t="s">
        <v>188</v>
      </c>
      <c r="E26" s="60" t="s">
        <v>49</v>
      </c>
      <c r="F26" s="60">
        <v>1979</v>
      </c>
      <c r="G26" s="60" t="s">
        <v>82</v>
      </c>
      <c r="H26" s="60" t="s">
        <v>189</v>
      </c>
      <c r="I26" s="60" t="s">
        <v>186</v>
      </c>
      <c r="J26" s="60" t="s">
        <v>190</v>
      </c>
      <c r="K26" s="60" t="s">
        <v>67</v>
      </c>
    </row>
    <row r="27" spans="1:11" x14ac:dyDescent="0.25">
      <c r="A27" s="60">
        <v>26</v>
      </c>
      <c r="B27" s="60">
        <v>26</v>
      </c>
      <c r="C27" s="60">
        <v>123</v>
      </c>
      <c r="D27" s="60" t="s">
        <v>33</v>
      </c>
      <c r="E27" s="60" t="s">
        <v>34</v>
      </c>
      <c r="F27" s="60">
        <v>1989</v>
      </c>
      <c r="G27" s="60" t="s">
        <v>82</v>
      </c>
      <c r="H27" s="60" t="s">
        <v>191</v>
      </c>
      <c r="I27" s="60" t="s">
        <v>186</v>
      </c>
      <c r="J27" s="60" t="s">
        <v>192</v>
      </c>
      <c r="K27" s="60" t="s">
        <v>67</v>
      </c>
    </row>
    <row r="28" spans="1:11" x14ac:dyDescent="0.25">
      <c r="A28" s="60">
        <v>27</v>
      </c>
      <c r="B28" s="60">
        <v>27</v>
      </c>
      <c r="C28" s="60">
        <v>54</v>
      </c>
      <c r="D28" s="60" t="s">
        <v>482</v>
      </c>
      <c r="E28" s="60" t="s">
        <v>483</v>
      </c>
      <c r="F28" s="60">
        <v>1980</v>
      </c>
      <c r="G28" s="60" t="s">
        <v>82</v>
      </c>
      <c r="H28" s="60" t="s">
        <v>194</v>
      </c>
      <c r="I28" s="60" t="s">
        <v>195</v>
      </c>
      <c r="J28" s="60" t="s">
        <v>196</v>
      </c>
      <c r="K28" s="60" t="s">
        <v>197</v>
      </c>
    </row>
    <row r="29" spans="1:11" x14ac:dyDescent="0.25">
      <c r="A29" s="60">
        <v>28</v>
      </c>
      <c r="B29" s="60">
        <v>28</v>
      </c>
      <c r="C29" s="60">
        <v>85</v>
      </c>
      <c r="D29" s="60" t="s">
        <v>30</v>
      </c>
      <c r="E29" s="60" t="s">
        <v>198</v>
      </c>
      <c r="F29" s="60">
        <v>1975</v>
      </c>
      <c r="G29" s="60" t="s">
        <v>82</v>
      </c>
      <c r="H29" s="60" t="s">
        <v>199</v>
      </c>
      <c r="I29" s="60" t="s">
        <v>200</v>
      </c>
      <c r="J29" s="60" t="s">
        <v>201</v>
      </c>
      <c r="K29" s="60" t="s">
        <v>202</v>
      </c>
    </row>
    <row r="30" spans="1:11" x14ac:dyDescent="0.25">
      <c r="A30" s="60">
        <v>29</v>
      </c>
      <c r="B30" s="60">
        <v>29</v>
      </c>
      <c r="C30" s="60">
        <v>53</v>
      </c>
      <c r="D30" s="60" t="s">
        <v>203</v>
      </c>
      <c r="E30" s="60" t="s">
        <v>22</v>
      </c>
      <c r="F30" s="60">
        <v>1986</v>
      </c>
      <c r="G30" s="60" t="s">
        <v>82</v>
      </c>
      <c r="H30" s="60" t="s">
        <v>194</v>
      </c>
      <c r="I30" s="60" t="s">
        <v>200</v>
      </c>
      <c r="J30" s="60" t="s">
        <v>204</v>
      </c>
      <c r="K30" s="60" t="s">
        <v>202</v>
      </c>
    </row>
    <row r="31" spans="1:11" x14ac:dyDescent="0.25">
      <c r="A31" s="60">
        <v>30</v>
      </c>
      <c r="B31" s="60">
        <v>30</v>
      </c>
      <c r="C31" s="60">
        <v>145</v>
      </c>
      <c r="D31" s="60" t="s">
        <v>205</v>
      </c>
      <c r="E31" s="60" t="s">
        <v>206</v>
      </c>
      <c r="F31" s="60">
        <v>2000</v>
      </c>
      <c r="G31" s="60" t="s">
        <v>82</v>
      </c>
      <c r="H31" s="60" t="s">
        <v>207</v>
      </c>
      <c r="I31" s="60" t="s">
        <v>208</v>
      </c>
      <c r="J31" s="60" t="s">
        <v>209</v>
      </c>
      <c r="K31" s="60" t="s">
        <v>210</v>
      </c>
    </row>
    <row r="32" spans="1:11" x14ac:dyDescent="0.25">
      <c r="A32" s="60">
        <v>31</v>
      </c>
      <c r="B32" s="60">
        <v>31</v>
      </c>
      <c r="C32" s="60">
        <v>219</v>
      </c>
      <c r="D32" s="60" t="s">
        <v>211</v>
      </c>
      <c r="E32" s="60" t="s">
        <v>27</v>
      </c>
      <c r="F32" s="60">
        <v>1991</v>
      </c>
      <c r="G32" s="60" t="s">
        <v>82</v>
      </c>
      <c r="H32" s="60" t="s">
        <v>212</v>
      </c>
      <c r="I32" s="60" t="s">
        <v>213</v>
      </c>
      <c r="J32" s="60" t="s">
        <v>214</v>
      </c>
      <c r="K32" s="60" t="s">
        <v>215</v>
      </c>
    </row>
    <row r="33" spans="1:11" x14ac:dyDescent="0.25">
      <c r="A33" s="60">
        <v>32</v>
      </c>
      <c r="B33" s="60">
        <v>32</v>
      </c>
      <c r="C33" s="60">
        <v>160</v>
      </c>
      <c r="D33" s="60" t="s">
        <v>216</v>
      </c>
      <c r="E33" s="60" t="s">
        <v>217</v>
      </c>
      <c r="F33" s="60">
        <v>1991</v>
      </c>
      <c r="G33" s="60" t="s">
        <v>82</v>
      </c>
      <c r="H33" s="60" t="s">
        <v>218</v>
      </c>
      <c r="I33" s="60" t="s">
        <v>219</v>
      </c>
      <c r="J33" s="60" t="s">
        <v>220</v>
      </c>
      <c r="K33" s="60" t="s">
        <v>221</v>
      </c>
    </row>
    <row r="34" spans="1:11" x14ac:dyDescent="0.25">
      <c r="A34" s="60">
        <v>33</v>
      </c>
      <c r="B34" s="60">
        <v>33</v>
      </c>
      <c r="C34" s="60">
        <v>263</v>
      </c>
      <c r="D34" s="60" t="s">
        <v>222</v>
      </c>
      <c r="E34" s="60" t="s">
        <v>223</v>
      </c>
      <c r="F34" s="60">
        <v>1984</v>
      </c>
      <c r="G34" s="60" t="s">
        <v>82</v>
      </c>
      <c r="H34" s="60" t="s">
        <v>224</v>
      </c>
      <c r="I34" s="60" t="s">
        <v>225</v>
      </c>
      <c r="J34" s="60" t="s">
        <v>226</v>
      </c>
      <c r="K34" s="60" t="s">
        <v>69</v>
      </c>
    </row>
    <row r="35" spans="1:11" x14ac:dyDescent="0.25">
      <c r="A35" s="60">
        <v>34</v>
      </c>
      <c r="B35" s="60">
        <v>34</v>
      </c>
      <c r="C35" s="60">
        <v>194</v>
      </c>
      <c r="D35" s="60" t="s">
        <v>227</v>
      </c>
      <c r="E35" s="60" t="s">
        <v>36</v>
      </c>
      <c r="F35" s="60">
        <v>1960</v>
      </c>
      <c r="G35" s="60" t="s">
        <v>82</v>
      </c>
      <c r="H35" s="60" t="s">
        <v>228</v>
      </c>
      <c r="I35" s="60" t="s">
        <v>229</v>
      </c>
      <c r="J35" s="60" t="s">
        <v>230</v>
      </c>
      <c r="K35" s="60" t="s">
        <v>231</v>
      </c>
    </row>
    <row r="36" spans="1:11" x14ac:dyDescent="0.25">
      <c r="A36" s="60">
        <v>35</v>
      </c>
      <c r="B36" s="60">
        <v>35</v>
      </c>
      <c r="C36" s="60">
        <v>231</v>
      </c>
      <c r="D36" s="60" t="s">
        <v>232</v>
      </c>
      <c r="E36" s="60" t="s">
        <v>27</v>
      </c>
      <c r="F36" s="60">
        <v>2000</v>
      </c>
      <c r="G36" s="60" t="s">
        <v>82</v>
      </c>
      <c r="H36" s="60" t="s">
        <v>233</v>
      </c>
      <c r="I36" s="60" t="s">
        <v>234</v>
      </c>
      <c r="J36" s="60" t="s">
        <v>235</v>
      </c>
      <c r="K36" s="60" t="s">
        <v>236</v>
      </c>
    </row>
    <row r="37" spans="1:11" x14ac:dyDescent="0.25">
      <c r="A37" s="60">
        <v>36</v>
      </c>
      <c r="B37" s="60">
        <v>36</v>
      </c>
      <c r="C37" s="60">
        <v>108</v>
      </c>
      <c r="D37" s="60" t="s">
        <v>237</v>
      </c>
      <c r="E37" s="60" t="s">
        <v>111</v>
      </c>
      <c r="F37" s="60">
        <v>1984</v>
      </c>
      <c r="G37" s="60" t="s">
        <v>82</v>
      </c>
      <c r="H37" s="60" t="s">
        <v>238</v>
      </c>
      <c r="I37" s="60" t="s">
        <v>234</v>
      </c>
      <c r="J37" s="60" t="s">
        <v>239</v>
      </c>
      <c r="K37" s="60" t="s">
        <v>236</v>
      </c>
    </row>
    <row r="38" spans="1:11" x14ac:dyDescent="0.25">
      <c r="A38" s="60">
        <v>37</v>
      </c>
      <c r="B38" s="60">
        <v>37</v>
      </c>
      <c r="C38" s="60">
        <v>125</v>
      </c>
      <c r="D38" s="60" t="s">
        <v>240</v>
      </c>
      <c r="E38" s="60" t="s">
        <v>39</v>
      </c>
      <c r="F38" s="60">
        <v>1982</v>
      </c>
      <c r="G38" s="60" t="s">
        <v>82</v>
      </c>
      <c r="H38" s="60" t="s">
        <v>241</v>
      </c>
      <c r="I38" s="60" t="s">
        <v>242</v>
      </c>
      <c r="J38" s="60" t="s">
        <v>243</v>
      </c>
      <c r="K38" s="60" t="s">
        <v>244</v>
      </c>
    </row>
    <row r="39" spans="1:11" x14ac:dyDescent="0.25">
      <c r="A39" s="60">
        <v>38</v>
      </c>
      <c r="B39" s="60">
        <v>38</v>
      </c>
      <c r="C39" s="60">
        <v>148</v>
      </c>
      <c r="D39" s="60" t="s">
        <v>245</v>
      </c>
      <c r="E39" s="60" t="s">
        <v>36</v>
      </c>
      <c r="F39" s="60">
        <v>1967</v>
      </c>
      <c r="G39" s="60" t="s">
        <v>82</v>
      </c>
      <c r="H39" s="60" t="s">
        <v>246</v>
      </c>
      <c r="I39" s="60" t="s">
        <v>247</v>
      </c>
      <c r="J39" s="60" t="s">
        <v>248</v>
      </c>
      <c r="K39" s="60" t="s">
        <v>249</v>
      </c>
    </row>
    <row r="40" spans="1:11" x14ac:dyDescent="0.25">
      <c r="A40" s="60">
        <v>39</v>
      </c>
      <c r="B40" s="60">
        <v>39</v>
      </c>
      <c r="C40" s="60">
        <v>109</v>
      </c>
      <c r="D40" s="60" t="s">
        <v>250</v>
      </c>
      <c r="E40" s="60" t="s">
        <v>22</v>
      </c>
      <c r="F40" s="60">
        <v>1976</v>
      </c>
      <c r="G40" s="60" t="s">
        <v>82</v>
      </c>
      <c r="H40" s="60" t="s">
        <v>251</v>
      </c>
      <c r="I40" s="60" t="s">
        <v>247</v>
      </c>
      <c r="J40" s="60" t="s">
        <v>252</v>
      </c>
      <c r="K40" s="60" t="s">
        <v>249</v>
      </c>
    </row>
    <row r="41" spans="1:11" x14ac:dyDescent="0.25">
      <c r="A41" s="60">
        <v>40</v>
      </c>
      <c r="B41" s="60">
        <v>40</v>
      </c>
      <c r="C41" s="60">
        <v>245</v>
      </c>
      <c r="D41" s="60" t="s">
        <v>253</v>
      </c>
      <c r="E41" s="60" t="s">
        <v>254</v>
      </c>
      <c r="F41" s="60">
        <v>1958</v>
      </c>
      <c r="G41" s="60" t="s">
        <v>82</v>
      </c>
      <c r="H41" s="60" t="s">
        <v>255</v>
      </c>
      <c r="I41" s="60" t="s">
        <v>256</v>
      </c>
      <c r="J41" s="60" t="s">
        <v>257</v>
      </c>
      <c r="K41" s="60" t="s">
        <v>258</v>
      </c>
    </row>
    <row r="42" spans="1:11" x14ac:dyDescent="0.25">
      <c r="A42" s="60">
        <v>41</v>
      </c>
      <c r="B42" s="60">
        <v>41</v>
      </c>
      <c r="C42" s="60">
        <v>189</v>
      </c>
      <c r="D42" s="60" t="s">
        <v>259</v>
      </c>
      <c r="E42" s="60" t="s">
        <v>37</v>
      </c>
      <c r="F42" s="60">
        <v>1983</v>
      </c>
      <c r="G42" s="60" t="s">
        <v>82</v>
      </c>
      <c r="H42" s="60" t="s">
        <v>185</v>
      </c>
      <c r="I42" s="60" t="s">
        <v>260</v>
      </c>
      <c r="J42" s="60" t="s">
        <v>261</v>
      </c>
      <c r="K42" s="60" t="s">
        <v>262</v>
      </c>
    </row>
    <row r="43" spans="1:11" x14ac:dyDescent="0.25">
      <c r="A43" s="60">
        <v>42</v>
      </c>
      <c r="B43" s="60">
        <v>42</v>
      </c>
      <c r="C43" s="60">
        <v>224</v>
      </c>
      <c r="D43" s="60" t="s">
        <v>263</v>
      </c>
      <c r="E43" s="60" t="s">
        <v>37</v>
      </c>
      <c r="F43" s="60">
        <v>1987</v>
      </c>
      <c r="G43" s="60" t="s">
        <v>82</v>
      </c>
      <c r="H43" s="60" t="s">
        <v>264</v>
      </c>
      <c r="I43" s="60" t="s">
        <v>260</v>
      </c>
      <c r="J43" s="60" t="s">
        <v>265</v>
      </c>
      <c r="K43" s="60" t="s">
        <v>262</v>
      </c>
    </row>
    <row r="44" spans="1:11" x14ac:dyDescent="0.25">
      <c r="A44" s="60">
        <v>43</v>
      </c>
      <c r="B44" s="60">
        <v>43</v>
      </c>
      <c r="C44" s="60">
        <v>116</v>
      </c>
      <c r="D44" s="60" t="s">
        <v>266</v>
      </c>
      <c r="E44" s="60" t="s">
        <v>24</v>
      </c>
      <c r="F44" s="60">
        <v>1990</v>
      </c>
      <c r="G44" s="60" t="s">
        <v>82</v>
      </c>
      <c r="H44" s="60" t="s">
        <v>267</v>
      </c>
      <c r="I44" s="60" t="s">
        <v>268</v>
      </c>
      <c r="J44" s="60" t="s">
        <v>269</v>
      </c>
      <c r="K44" s="60" t="s">
        <v>270</v>
      </c>
    </row>
    <row r="45" spans="1:11" x14ac:dyDescent="0.25">
      <c r="A45" s="60">
        <v>44</v>
      </c>
      <c r="B45" s="60">
        <v>44</v>
      </c>
      <c r="C45" s="60">
        <v>200</v>
      </c>
      <c r="D45" s="60" t="s">
        <v>271</v>
      </c>
      <c r="E45" s="60" t="s">
        <v>272</v>
      </c>
      <c r="F45" s="60">
        <v>1974</v>
      </c>
      <c r="G45" s="60" t="s">
        <v>82</v>
      </c>
      <c r="H45" s="60" t="s">
        <v>273</v>
      </c>
      <c r="I45" s="60" t="s">
        <v>268</v>
      </c>
      <c r="J45" s="60" t="s">
        <v>274</v>
      </c>
      <c r="K45" s="60" t="s">
        <v>270</v>
      </c>
    </row>
    <row r="46" spans="1:11" x14ac:dyDescent="0.25">
      <c r="A46" s="60">
        <v>45</v>
      </c>
      <c r="B46" s="60">
        <v>45</v>
      </c>
      <c r="C46" s="60">
        <v>183</v>
      </c>
      <c r="D46" s="60" t="s">
        <v>45</v>
      </c>
      <c r="E46" s="60" t="s">
        <v>24</v>
      </c>
      <c r="F46" s="60">
        <v>1970</v>
      </c>
      <c r="G46" s="60" t="s">
        <v>82</v>
      </c>
      <c r="H46" s="60" t="s">
        <v>275</v>
      </c>
      <c r="I46" s="60" t="s">
        <v>276</v>
      </c>
      <c r="J46" s="60" t="s">
        <v>277</v>
      </c>
      <c r="K46" s="60" t="s">
        <v>278</v>
      </c>
    </row>
    <row r="47" spans="1:11" x14ac:dyDescent="0.25">
      <c r="A47" s="60">
        <v>46</v>
      </c>
      <c r="B47" s="60">
        <v>46</v>
      </c>
      <c r="C47" s="60">
        <v>115</v>
      </c>
      <c r="D47" s="60" t="s">
        <v>279</v>
      </c>
      <c r="E47" s="60" t="s">
        <v>280</v>
      </c>
      <c r="F47" s="60">
        <v>1959</v>
      </c>
      <c r="G47" s="60" t="s">
        <v>82</v>
      </c>
      <c r="H47" s="60" t="s">
        <v>267</v>
      </c>
      <c r="I47" s="60" t="s">
        <v>281</v>
      </c>
      <c r="J47" s="60" t="s">
        <v>282</v>
      </c>
      <c r="K47" s="60" t="s">
        <v>283</v>
      </c>
    </row>
    <row r="48" spans="1:11" x14ac:dyDescent="0.25">
      <c r="A48" s="60">
        <v>47</v>
      </c>
      <c r="B48" s="60">
        <v>47</v>
      </c>
      <c r="C48" s="60">
        <v>249</v>
      </c>
      <c r="D48" s="60" t="s">
        <v>284</v>
      </c>
      <c r="E48" s="60" t="s">
        <v>22</v>
      </c>
      <c r="F48" s="60">
        <v>1997</v>
      </c>
      <c r="G48" s="60" t="s">
        <v>82</v>
      </c>
      <c r="H48" s="60" t="s">
        <v>285</v>
      </c>
      <c r="I48" s="60" t="s">
        <v>286</v>
      </c>
      <c r="J48" s="60" t="s">
        <v>287</v>
      </c>
      <c r="K48" s="60" t="s">
        <v>288</v>
      </c>
    </row>
    <row r="49" spans="1:11" x14ac:dyDescent="0.25">
      <c r="A49" s="60">
        <v>48</v>
      </c>
      <c r="B49" s="60">
        <v>48</v>
      </c>
      <c r="C49" s="60">
        <v>187</v>
      </c>
      <c r="D49" s="60" t="s">
        <v>289</v>
      </c>
      <c r="E49" s="60" t="s">
        <v>22</v>
      </c>
      <c r="F49" s="60">
        <v>1985</v>
      </c>
      <c r="G49" s="60" t="s">
        <v>82</v>
      </c>
      <c r="H49" s="60" t="s">
        <v>290</v>
      </c>
      <c r="I49" s="60" t="s">
        <v>286</v>
      </c>
      <c r="J49" s="60" t="s">
        <v>291</v>
      </c>
      <c r="K49" s="60" t="s">
        <v>288</v>
      </c>
    </row>
    <row r="50" spans="1:11" x14ac:dyDescent="0.25">
      <c r="A50" s="60">
        <v>49</v>
      </c>
      <c r="B50" s="60">
        <v>49</v>
      </c>
      <c r="C50" s="60">
        <v>55</v>
      </c>
      <c r="D50" s="60" t="s">
        <v>292</v>
      </c>
      <c r="E50" s="60" t="s">
        <v>24</v>
      </c>
      <c r="F50" s="60">
        <v>1988</v>
      </c>
      <c r="G50" s="60" t="s">
        <v>82</v>
      </c>
      <c r="H50" s="60" t="s">
        <v>293</v>
      </c>
      <c r="I50" s="60" t="s">
        <v>294</v>
      </c>
      <c r="J50" s="60" t="s">
        <v>295</v>
      </c>
      <c r="K50" s="60" t="s">
        <v>296</v>
      </c>
    </row>
    <row r="51" spans="1:11" x14ac:dyDescent="0.25">
      <c r="A51" s="60">
        <v>50</v>
      </c>
      <c r="B51" s="60">
        <v>50</v>
      </c>
      <c r="C51" s="60">
        <v>205</v>
      </c>
      <c r="D51" s="60" t="s">
        <v>61</v>
      </c>
      <c r="E51" s="60" t="s">
        <v>254</v>
      </c>
      <c r="F51" s="60">
        <v>1996</v>
      </c>
      <c r="G51" s="60" t="s">
        <v>82</v>
      </c>
      <c r="H51" s="60" t="s">
        <v>297</v>
      </c>
      <c r="I51" s="60" t="s">
        <v>298</v>
      </c>
      <c r="J51" s="60" t="s">
        <v>299</v>
      </c>
      <c r="K51" s="60" t="s">
        <v>29</v>
      </c>
    </row>
    <row r="52" spans="1:11" x14ac:dyDescent="0.25">
      <c r="A52" s="60">
        <v>51</v>
      </c>
      <c r="B52" s="60">
        <v>51</v>
      </c>
      <c r="C52" s="60">
        <v>77</v>
      </c>
      <c r="D52" s="60" t="s">
        <v>300</v>
      </c>
      <c r="E52" s="60" t="s">
        <v>24</v>
      </c>
      <c r="F52" s="60">
        <v>1961</v>
      </c>
      <c r="G52" s="60" t="s">
        <v>82</v>
      </c>
      <c r="H52" s="60" t="s">
        <v>189</v>
      </c>
      <c r="I52" s="60" t="s">
        <v>301</v>
      </c>
      <c r="J52" s="60" t="s">
        <v>302</v>
      </c>
      <c r="K52" s="60" t="s">
        <v>303</v>
      </c>
    </row>
    <row r="53" spans="1:11" x14ac:dyDescent="0.25">
      <c r="A53" s="60">
        <v>52</v>
      </c>
      <c r="B53" s="60">
        <v>52</v>
      </c>
      <c r="C53" s="60">
        <v>107</v>
      </c>
      <c r="D53" s="60" t="s">
        <v>304</v>
      </c>
      <c r="E53" s="60" t="s">
        <v>35</v>
      </c>
      <c r="F53" s="60">
        <v>1973</v>
      </c>
      <c r="G53" s="60" t="s">
        <v>82</v>
      </c>
      <c r="H53" s="60" t="s">
        <v>238</v>
      </c>
      <c r="I53" s="60" t="s">
        <v>305</v>
      </c>
      <c r="J53" s="60" t="s">
        <v>306</v>
      </c>
      <c r="K53" s="60" t="s">
        <v>307</v>
      </c>
    </row>
    <row r="54" spans="1:11" x14ac:dyDescent="0.25">
      <c r="A54" s="60">
        <v>53</v>
      </c>
      <c r="B54" s="60">
        <v>53</v>
      </c>
      <c r="C54" s="60">
        <v>168</v>
      </c>
      <c r="D54" s="60" t="s">
        <v>308</v>
      </c>
      <c r="E54" s="60" t="s">
        <v>309</v>
      </c>
      <c r="F54" s="60">
        <v>1976</v>
      </c>
      <c r="G54" s="60" t="s">
        <v>82</v>
      </c>
      <c r="H54" s="60" t="s">
        <v>310</v>
      </c>
      <c r="I54" s="60" t="s">
        <v>311</v>
      </c>
      <c r="J54" s="60" t="s">
        <v>312</v>
      </c>
      <c r="K54" s="60" t="s">
        <v>313</v>
      </c>
    </row>
    <row r="55" spans="1:11" x14ac:dyDescent="0.25">
      <c r="A55" s="60">
        <v>54</v>
      </c>
      <c r="B55" s="60">
        <v>54</v>
      </c>
      <c r="C55" s="60">
        <v>52</v>
      </c>
      <c r="D55" s="60" t="s">
        <v>314</v>
      </c>
      <c r="E55" s="60" t="s">
        <v>42</v>
      </c>
      <c r="F55" s="60">
        <v>1973</v>
      </c>
      <c r="G55" s="60" t="s">
        <v>82</v>
      </c>
      <c r="H55" s="60" t="s">
        <v>315</v>
      </c>
      <c r="I55" s="60" t="s">
        <v>316</v>
      </c>
      <c r="J55" s="60" t="s">
        <v>317</v>
      </c>
      <c r="K55" s="60" t="s">
        <v>318</v>
      </c>
    </row>
    <row r="56" spans="1:11" x14ac:dyDescent="0.25">
      <c r="A56" s="60">
        <v>55</v>
      </c>
      <c r="B56" s="60">
        <v>55</v>
      </c>
      <c r="C56" s="60">
        <v>112</v>
      </c>
      <c r="D56" s="60" t="s">
        <v>51</v>
      </c>
      <c r="E56" s="60" t="s">
        <v>36</v>
      </c>
      <c r="F56" s="60">
        <v>1963</v>
      </c>
      <c r="G56" s="60" t="s">
        <v>82</v>
      </c>
      <c r="H56" s="60" t="s">
        <v>319</v>
      </c>
      <c r="I56" s="60" t="s">
        <v>320</v>
      </c>
      <c r="J56" s="60" t="s">
        <v>321</v>
      </c>
      <c r="K56" s="60" t="s">
        <v>322</v>
      </c>
    </row>
    <row r="57" spans="1:11" x14ac:dyDescent="0.25">
      <c r="A57" s="60">
        <v>56</v>
      </c>
      <c r="B57" s="60">
        <v>56</v>
      </c>
      <c r="C57" s="60">
        <v>233</v>
      </c>
      <c r="D57" s="60" t="s">
        <v>323</v>
      </c>
      <c r="E57" s="60" t="s">
        <v>39</v>
      </c>
      <c r="F57" s="60">
        <v>1968</v>
      </c>
      <c r="G57" s="60" t="s">
        <v>82</v>
      </c>
      <c r="H57" s="60" t="s">
        <v>324</v>
      </c>
      <c r="I57" s="60" t="s">
        <v>325</v>
      </c>
      <c r="J57" s="60" t="s">
        <v>326</v>
      </c>
      <c r="K57" s="60" t="s">
        <v>327</v>
      </c>
    </row>
    <row r="58" spans="1:11" x14ac:dyDescent="0.25">
      <c r="A58" s="60">
        <v>57</v>
      </c>
      <c r="B58" s="60">
        <v>57</v>
      </c>
      <c r="C58" s="60">
        <v>49</v>
      </c>
      <c r="D58" s="60" t="s">
        <v>328</v>
      </c>
      <c r="E58" s="60" t="s">
        <v>329</v>
      </c>
      <c r="F58" s="60">
        <v>1959</v>
      </c>
      <c r="G58" s="60" t="s">
        <v>82</v>
      </c>
      <c r="H58" s="60" t="s">
        <v>330</v>
      </c>
      <c r="I58" s="60" t="s">
        <v>331</v>
      </c>
      <c r="J58" s="60" t="s">
        <v>332</v>
      </c>
      <c r="K58" s="60" t="s">
        <v>333</v>
      </c>
    </row>
    <row r="59" spans="1:11" x14ac:dyDescent="0.25">
      <c r="A59" s="60">
        <v>58</v>
      </c>
      <c r="B59" s="60">
        <v>58</v>
      </c>
      <c r="C59" s="60">
        <v>93</v>
      </c>
      <c r="D59" s="60" t="s">
        <v>334</v>
      </c>
      <c r="E59" s="60" t="s">
        <v>335</v>
      </c>
      <c r="F59" s="60">
        <v>1964</v>
      </c>
      <c r="G59" s="60" t="s">
        <v>82</v>
      </c>
      <c r="H59" s="60" t="s">
        <v>336</v>
      </c>
      <c r="I59" s="60" t="s">
        <v>337</v>
      </c>
      <c r="J59" s="60" t="s">
        <v>338</v>
      </c>
      <c r="K59" s="60" t="s">
        <v>339</v>
      </c>
    </row>
    <row r="60" spans="1:11" x14ac:dyDescent="0.25">
      <c r="A60" s="60">
        <v>59</v>
      </c>
      <c r="B60" s="60">
        <v>59</v>
      </c>
      <c r="C60" s="60">
        <v>139</v>
      </c>
      <c r="D60" s="60" t="s">
        <v>340</v>
      </c>
      <c r="E60" s="60" t="s">
        <v>37</v>
      </c>
      <c r="F60" s="60">
        <v>1979</v>
      </c>
      <c r="G60" s="60" t="s">
        <v>82</v>
      </c>
      <c r="H60" s="60" t="s">
        <v>341</v>
      </c>
      <c r="I60" s="60" t="s">
        <v>342</v>
      </c>
      <c r="J60" s="60" t="s">
        <v>343</v>
      </c>
      <c r="K60" s="60" t="s">
        <v>344</v>
      </c>
    </row>
    <row r="61" spans="1:11" x14ac:dyDescent="0.25">
      <c r="A61" s="60">
        <v>60</v>
      </c>
      <c r="B61" s="60">
        <v>60</v>
      </c>
      <c r="C61" s="60">
        <v>173</v>
      </c>
      <c r="D61" s="60" t="s">
        <v>345</v>
      </c>
      <c r="E61" s="60" t="s">
        <v>43</v>
      </c>
      <c r="F61" s="60">
        <v>2000</v>
      </c>
      <c r="G61" s="60" t="s">
        <v>82</v>
      </c>
      <c r="H61" s="60" t="s">
        <v>346</v>
      </c>
      <c r="I61" s="60" t="s">
        <v>347</v>
      </c>
      <c r="J61" s="60" t="s">
        <v>348</v>
      </c>
      <c r="K61" s="60" t="s">
        <v>349</v>
      </c>
    </row>
    <row r="62" spans="1:11" x14ac:dyDescent="0.25">
      <c r="A62" s="60">
        <v>61</v>
      </c>
      <c r="B62" s="60">
        <v>61</v>
      </c>
      <c r="C62" s="60">
        <v>154</v>
      </c>
      <c r="D62" s="60" t="s">
        <v>350</v>
      </c>
      <c r="E62" s="60" t="s">
        <v>49</v>
      </c>
      <c r="F62" s="60">
        <v>1981</v>
      </c>
      <c r="G62" s="60" t="s">
        <v>82</v>
      </c>
      <c r="H62" s="60" t="s">
        <v>351</v>
      </c>
      <c r="I62" s="60" t="s">
        <v>352</v>
      </c>
      <c r="J62" s="60" t="s">
        <v>353</v>
      </c>
      <c r="K62" s="60" t="s">
        <v>354</v>
      </c>
    </row>
    <row r="63" spans="1:11" x14ac:dyDescent="0.25">
      <c r="A63" s="60">
        <v>62</v>
      </c>
      <c r="B63" s="60">
        <v>62</v>
      </c>
      <c r="C63" s="60">
        <v>164</v>
      </c>
      <c r="D63" s="60" t="s">
        <v>355</v>
      </c>
      <c r="E63" s="60" t="s">
        <v>39</v>
      </c>
      <c r="F63" s="60">
        <v>1976</v>
      </c>
      <c r="G63" s="60" t="s">
        <v>82</v>
      </c>
      <c r="H63" s="60" t="s">
        <v>356</v>
      </c>
      <c r="I63" s="60" t="s">
        <v>352</v>
      </c>
      <c r="J63" s="60" t="s">
        <v>357</v>
      </c>
      <c r="K63" s="60" t="s">
        <v>354</v>
      </c>
    </row>
    <row r="64" spans="1:11" x14ac:dyDescent="0.25">
      <c r="A64" s="60">
        <v>63</v>
      </c>
      <c r="B64" s="60">
        <v>63</v>
      </c>
      <c r="C64" s="60">
        <v>147</v>
      </c>
      <c r="D64" s="60" t="s">
        <v>358</v>
      </c>
      <c r="E64" s="60" t="s">
        <v>26</v>
      </c>
      <c r="F64" s="60">
        <v>1990</v>
      </c>
      <c r="G64" s="60" t="s">
        <v>82</v>
      </c>
      <c r="H64" s="60" t="s">
        <v>351</v>
      </c>
      <c r="I64" s="60" t="s">
        <v>359</v>
      </c>
      <c r="J64" s="60" t="s">
        <v>360</v>
      </c>
      <c r="K64" s="60" t="s">
        <v>361</v>
      </c>
    </row>
    <row r="65" spans="1:11" x14ac:dyDescent="0.25">
      <c r="A65" s="60">
        <v>64</v>
      </c>
      <c r="B65" s="60">
        <v>64</v>
      </c>
      <c r="C65" s="60">
        <v>223</v>
      </c>
      <c r="D65" s="60" t="s">
        <v>362</v>
      </c>
      <c r="E65" s="60" t="s">
        <v>272</v>
      </c>
      <c r="F65" s="60">
        <v>1999</v>
      </c>
      <c r="G65" s="60" t="s">
        <v>82</v>
      </c>
      <c r="H65" s="60" t="s">
        <v>264</v>
      </c>
      <c r="I65" s="60" t="s">
        <v>359</v>
      </c>
      <c r="J65" s="60" t="s">
        <v>363</v>
      </c>
      <c r="K65" s="60" t="s">
        <v>361</v>
      </c>
    </row>
    <row r="66" spans="1:11" x14ac:dyDescent="0.25">
      <c r="A66" s="60">
        <v>65</v>
      </c>
      <c r="B66" s="60">
        <v>65</v>
      </c>
      <c r="C66" s="60">
        <v>119</v>
      </c>
      <c r="D66" s="60" t="s">
        <v>364</v>
      </c>
      <c r="E66" s="60" t="s">
        <v>49</v>
      </c>
      <c r="F66" s="60">
        <v>1961</v>
      </c>
      <c r="G66" s="60" t="s">
        <v>82</v>
      </c>
      <c r="H66" s="60" t="s">
        <v>154</v>
      </c>
      <c r="I66" s="60" t="s">
        <v>365</v>
      </c>
      <c r="J66" s="60" t="s">
        <v>366</v>
      </c>
      <c r="K66" s="60" t="s">
        <v>367</v>
      </c>
    </row>
    <row r="67" spans="1:11" x14ac:dyDescent="0.25">
      <c r="A67" s="60">
        <v>66</v>
      </c>
      <c r="B67" s="60">
        <v>66</v>
      </c>
      <c r="C67" s="60">
        <v>175</v>
      </c>
      <c r="D67" s="60" t="s">
        <v>368</v>
      </c>
      <c r="E67" s="60" t="s">
        <v>182</v>
      </c>
      <c r="F67" s="60">
        <v>1967</v>
      </c>
      <c r="G67" s="60" t="s">
        <v>82</v>
      </c>
      <c r="H67" s="60" t="s">
        <v>369</v>
      </c>
      <c r="I67" s="60" t="s">
        <v>370</v>
      </c>
      <c r="J67" s="60" t="s">
        <v>371</v>
      </c>
      <c r="K67" s="60" t="s">
        <v>372</v>
      </c>
    </row>
    <row r="68" spans="1:11" x14ac:dyDescent="0.25">
      <c r="A68" s="60">
        <v>67</v>
      </c>
      <c r="B68" s="60">
        <v>67</v>
      </c>
      <c r="C68" s="60">
        <v>191</v>
      </c>
      <c r="D68" s="60" t="s">
        <v>373</v>
      </c>
      <c r="E68" s="60" t="s">
        <v>22</v>
      </c>
      <c r="F68" s="60">
        <v>1963</v>
      </c>
      <c r="G68" s="60" t="s">
        <v>82</v>
      </c>
      <c r="H68" s="60" t="s">
        <v>374</v>
      </c>
      <c r="I68" s="60" t="s">
        <v>375</v>
      </c>
      <c r="J68" s="60" t="s">
        <v>376</v>
      </c>
      <c r="K68" s="60" t="s">
        <v>71</v>
      </c>
    </row>
    <row r="69" spans="1:11" x14ac:dyDescent="0.25">
      <c r="A69" s="60">
        <v>68</v>
      </c>
      <c r="B69" s="60">
        <v>68</v>
      </c>
      <c r="C69" s="60">
        <v>129</v>
      </c>
      <c r="D69" s="60" t="s">
        <v>377</v>
      </c>
      <c r="E69" s="60" t="s">
        <v>24</v>
      </c>
      <c r="F69" s="60">
        <v>1979</v>
      </c>
      <c r="G69" s="60" t="s">
        <v>82</v>
      </c>
      <c r="H69" s="60" t="s">
        <v>378</v>
      </c>
      <c r="I69" s="60" t="s">
        <v>379</v>
      </c>
      <c r="J69" s="60" t="s">
        <v>380</v>
      </c>
      <c r="K69" s="60" t="s">
        <v>381</v>
      </c>
    </row>
    <row r="70" spans="1:11" x14ac:dyDescent="0.25">
      <c r="A70" s="60">
        <v>69</v>
      </c>
      <c r="B70" s="60">
        <v>69</v>
      </c>
      <c r="C70" s="60">
        <v>179</v>
      </c>
      <c r="D70" s="60" t="s">
        <v>382</v>
      </c>
      <c r="E70" s="60" t="s">
        <v>36</v>
      </c>
      <c r="F70" s="60">
        <v>1988</v>
      </c>
      <c r="G70" s="60" t="s">
        <v>82</v>
      </c>
      <c r="H70" s="60" t="s">
        <v>107</v>
      </c>
      <c r="I70" s="60" t="s">
        <v>383</v>
      </c>
      <c r="J70" s="60" t="s">
        <v>384</v>
      </c>
      <c r="K70" s="60" t="s">
        <v>385</v>
      </c>
    </row>
    <row r="71" spans="1:11" x14ac:dyDescent="0.25">
      <c r="A71" s="60">
        <v>70</v>
      </c>
      <c r="B71" s="60">
        <v>70</v>
      </c>
      <c r="C71" s="60">
        <v>237</v>
      </c>
      <c r="D71" s="60" t="s">
        <v>386</v>
      </c>
      <c r="E71" s="60" t="s">
        <v>36</v>
      </c>
      <c r="F71" s="60">
        <v>2000</v>
      </c>
      <c r="G71" s="60" t="s">
        <v>82</v>
      </c>
      <c r="H71" s="60" t="s">
        <v>387</v>
      </c>
      <c r="I71" s="60" t="s">
        <v>383</v>
      </c>
      <c r="J71" s="60" t="s">
        <v>388</v>
      </c>
      <c r="K71" s="60" t="s">
        <v>385</v>
      </c>
    </row>
    <row r="72" spans="1:11" x14ac:dyDescent="0.25">
      <c r="A72" s="60">
        <v>71</v>
      </c>
      <c r="B72" s="60">
        <v>71</v>
      </c>
      <c r="C72" s="60">
        <v>71</v>
      </c>
      <c r="D72" s="60" t="s">
        <v>389</v>
      </c>
      <c r="E72" s="60" t="s">
        <v>182</v>
      </c>
      <c r="F72" s="60">
        <v>1968</v>
      </c>
      <c r="G72" s="60" t="s">
        <v>82</v>
      </c>
      <c r="H72" s="60" t="s">
        <v>177</v>
      </c>
      <c r="I72" s="60" t="s">
        <v>390</v>
      </c>
      <c r="J72" s="60" t="s">
        <v>391</v>
      </c>
      <c r="K72" s="60" t="s">
        <v>392</v>
      </c>
    </row>
    <row r="73" spans="1:11" x14ac:dyDescent="0.25">
      <c r="A73" s="60">
        <v>72</v>
      </c>
      <c r="B73" s="60">
        <v>72</v>
      </c>
      <c r="C73" s="60">
        <v>62</v>
      </c>
      <c r="D73" s="60" t="s">
        <v>314</v>
      </c>
      <c r="E73" s="60" t="s">
        <v>24</v>
      </c>
      <c r="F73" s="60">
        <v>1995</v>
      </c>
      <c r="G73" s="60" t="s">
        <v>82</v>
      </c>
      <c r="H73" s="60" t="s">
        <v>393</v>
      </c>
      <c r="I73" s="60" t="s">
        <v>394</v>
      </c>
      <c r="J73" s="60" t="s">
        <v>395</v>
      </c>
      <c r="K73" s="60" t="s">
        <v>396</v>
      </c>
    </row>
    <row r="74" spans="1:11" x14ac:dyDescent="0.25">
      <c r="A74" s="60">
        <v>73</v>
      </c>
      <c r="B74" s="60">
        <v>73</v>
      </c>
      <c r="C74" s="60">
        <v>163</v>
      </c>
      <c r="D74" s="60" t="s">
        <v>81</v>
      </c>
      <c r="E74" s="60" t="s">
        <v>217</v>
      </c>
      <c r="F74" s="60">
        <v>1968</v>
      </c>
      <c r="G74" s="60" t="s">
        <v>82</v>
      </c>
      <c r="H74" s="60" t="s">
        <v>356</v>
      </c>
      <c r="I74" s="60" t="s">
        <v>397</v>
      </c>
      <c r="J74" s="60" t="s">
        <v>398</v>
      </c>
      <c r="K74" s="60" t="s">
        <v>399</v>
      </c>
    </row>
    <row r="75" spans="1:11" x14ac:dyDescent="0.25">
      <c r="A75" s="60">
        <v>74</v>
      </c>
      <c r="B75" s="60">
        <v>74</v>
      </c>
      <c r="C75" s="60">
        <v>174</v>
      </c>
      <c r="D75" s="60" t="s">
        <v>400</v>
      </c>
      <c r="E75" s="60" t="s">
        <v>36</v>
      </c>
      <c r="F75" s="60">
        <v>1988</v>
      </c>
      <c r="G75" s="60" t="s">
        <v>82</v>
      </c>
      <c r="H75" s="60" t="s">
        <v>346</v>
      </c>
      <c r="I75" s="60" t="s">
        <v>401</v>
      </c>
      <c r="J75" s="60" t="s">
        <v>402</v>
      </c>
      <c r="K75" s="60" t="s">
        <v>403</v>
      </c>
    </row>
    <row r="76" spans="1:11" x14ac:dyDescent="0.25">
      <c r="A76" s="60">
        <v>75</v>
      </c>
      <c r="B76" s="60">
        <v>75</v>
      </c>
      <c r="C76" s="60">
        <v>51</v>
      </c>
      <c r="D76" s="60" t="s">
        <v>404</v>
      </c>
      <c r="E76" s="60" t="s">
        <v>24</v>
      </c>
      <c r="F76" s="60">
        <v>1986</v>
      </c>
      <c r="G76" s="60" t="s">
        <v>82</v>
      </c>
      <c r="H76" s="60" t="s">
        <v>315</v>
      </c>
      <c r="I76" s="60" t="s">
        <v>405</v>
      </c>
      <c r="J76" s="60" t="s">
        <v>406</v>
      </c>
      <c r="K76" s="60" t="s">
        <v>407</v>
      </c>
    </row>
    <row r="77" spans="1:11" x14ac:dyDescent="0.25">
      <c r="A77" s="60">
        <v>76</v>
      </c>
      <c r="B77" s="60">
        <v>76</v>
      </c>
      <c r="C77" s="60">
        <v>131</v>
      </c>
      <c r="D77" s="60" t="s">
        <v>408</v>
      </c>
      <c r="E77" s="60" t="s">
        <v>409</v>
      </c>
      <c r="F77" s="60">
        <v>1962</v>
      </c>
      <c r="G77" s="60" t="s">
        <v>82</v>
      </c>
      <c r="H77" s="60" t="s">
        <v>410</v>
      </c>
      <c r="I77" s="60" t="s">
        <v>405</v>
      </c>
      <c r="J77" s="60" t="s">
        <v>411</v>
      </c>
      <c r="K77" s="60" t="s">
        <v>407</v>
      </c>
    </row>
    <row r="78" spans="1:11" x14ac:dyDescent="0.25">
      <c r="A78" s="60">
        <v>77</v>
      </c>
      <c r="B78" s="60">
        <v>77</v>
      </c>
      <c r="C78" s="60">
        <v>161</v>
      </c>
      <c r="D78" s="60" t="s">
        <v>216</v>
      </c>
      <c r="E78" s="60" t="s">
        <v>49</v>
      </c>
      <c r="F78" s="60">
        <v>1958</v>
      </c>
      <c r="G78" s="60" t="s">
        <v>82</v>
      </c>
      <c r="H78" s="60" t="s">
        <v>412</v>
      </c>
      <c r="I78" s="60" t="s">
        <v>413</v>
      </c>
      <c r="J78" s="60" t="s">
        <v>414</v>
      </c>
      <c r="K78" s="60" t="s">
        <v>415</v>
      </c>
    </row>
    <row r="79" spans="1:11" x14ac:dyDescent="0.25">
      <c r="A79" s="60">
        <v>78</v>
      </c>
      <c r="B79" s="60">
        <v>78</v>
      </c>
      <c r="C79" s="60">
        <v>126</v>
      </c>
      <c r="D79" s="60" t="s">
        <v>416</v>
      </c>
      <c r="E79" s="60" t="s">
        <v>35</v>
      </c>
      <c r="F79" s="60">
        <v>1985</v>
      </c>
      <c r="G79" s="60" t="s">
        <v>82</v>
      </c>
      <c r="H79" s="60" t="s">
        <v>241</v>
      </c>
      <c r="I79" s="60" t="s">
        <v>417</v>
      </c>
      <c r="J79" s="60" t="s">
        <v>418</v>
      </c>
      <c r="K79" s="60" t="s">
        <v>419</v>
      </c>
    </row>
    <row r="80" spans="1:11" x14ac:dyDescent="0.25">
      <c r="A80" s="60">
        <v>79</v>
      </c>
      <c r="B80" s="60">
        <v>79</v>
      </c>
      <c r="C80" s="60">
        <v>227</v>
      </c>
      <c r="D80" s="60" t="s">
        <v>420</v>
      </c>
      <c r="E80" s="60" t="s">
        <v>35</v>
      </c>
      <c r="F80" s="60">
        <v>2000</v>
      </c>
      <c r="G80" s="60" t="s">
        <v>82</v>
      </c>
      <c r="H80" s="60" t="s">
        <v>421</v>
      </c>
      <c r="I80" s="60" t="s">
        <v>422</v>
      </c>
      <c r="J80" s="60" t="s">
        <v>423</v>
      </c>
      <c r="K80" s="60" t="s">
        <v>424</v>
      </c>
    </row>
    <row r="81" spans="1:11" x14ac:dyDescent="0.25">
      <c r="A81" s="60">
        <v>80</v>
      </c>
      <c r="B81" s="60">
        <v>80</v>
      </c>
      <c r="C81" s="60">
        <v>133</v>
      </c>
      <c r="D81" s="60" t="s">
        <v>425</v>
      </c>
      <c r="E81" s="60" t="s">
        <v>22</v>
      </c>
      <c r="F81" s="60">
        <v>1957</v>
      </c>
      <c r="G81" s="60" t="s">
        <v>82</v>
      </c>
      <c r="H81" s="60" t="s">
        <v>426</v>
      </c>
      <c r="I81" s="60" t="s">
        <v>422</v>
      </c>
      <c r="J81" s="60" t="s">
        <v>427</v>
      </c>
      <c r="K81" s="60" t="s">
        <v>424</v>
      </c>
    </row>
    <row r="82" spans="1:11" x14ac:dyDescent="0.25">
      <c r="A82" s="60">
        <v>81</v>
      </c>
      <c r="B82" s="60">
        <v>81</v>
      </c>
      <c r="C82" s="60">
        <v>151</v>
      </c>
      <c r="D82" s="60" t="s">
        <v>245</v>
      </c>
      <c r="E82" s="60" t="s">
        <v>272</v>
      </c>
      <c r="F82" s="60">
        <v>1969</v>
      </c>
      <c r="G82" s="60" t="s">
        <v>82</v>
      </c>
      <c r="H82" s="60" t="s">
        <v>428</v>
      </c>
      <c r="I82" s="60" t="s">
        <v>422</v>
      </c>
      <c r="J82" s="60" t="s">
        <v>429</v>
      </c>
      <c r="K82" s="60" t="s">
        <v>424</v>
      </c>
    </row>
    <row r="83" spans="1:11" x14ac:dyDescent="0.25">
      <c r="A83" s="60">
        <v>82</v>
      </c>
      <c r="B83" s="60">
        <v>82</v>
      </c>
      <c r="C83" s="60">
        <v>81</v>
      </c>
      <c r="D83" s="60" t="s">
        <v>430</v>
      </c>
      <c r="E83" s="60" t="s">
        <v>27</v>
      </c>
      <c r="F83" s="60">
        <v>1950</v>
      </c>
      <c r="G83" s="60" t="s">
        <v>82</v>
      </c>
      <c r="H83" s="60" t="s">
        <v>164</v>
      </c>
      <c r="I83" s="60" t="s">
        <v>431</v>
      </c>
      <c r="J83" s="60" t="s">
        <v>432</v>
      </c>
      <c r="K83" s="60" t="s">
        <v>433</v>
      </c>
    </row>
    <row r="84" spans="1:11" x14ac:dyDescent="0.25">
      <c r="A84" s="60">
        <v>83</v>
      </c>
      <c r="B84" s="60">
        <v>83</v>
      </c>
      <c r="C84" s="60">
        <v>124</v>
      </c>
      <c r="D84" s="60" t="s">
        <v>434</v>
      </c>
      <c r="E84" s="60" t="s">
        <v>22</v>
      </c>
      <c r="F84" s="60">
        <v>1972</v>
      </c>
      <c r="G84" s="60" t="s">
        <v>82</v>
      </c>
      <c r="H84" s="60" t="s">
        <v>191</v>
      </c>
      <c r="I84" s="60" t="s">
        <v>435</v>
      </c>
      <c r="J84" s="60" t="s">
        <v>436</v>
      </c>
      <c r="K84" s="60" t="s">
        <v>437</v>
      </c>
    </row>
    <row r="85" spans="1:11" x14ac:dyDescent="0.25">
      <c r="A85" s="60">
        <v>84</v>
      </c>
      <c r="B85" s="60">
        <v>84</v>
      </c>
      <c r="C85" s="60">
        <v>130</v>
      </c>
      <c r="D85" s="60" t="s">
        <v>438</v>
      </c>
      <c r="E85" s="60" t="s">
        <v>42</v>
      </c>
      <c r="F85" s="60">
        <v>1975</v>
      </c>
      <c r="G85" s="60" t="s">
        <v>82</v>
      </c>
      <c r="H85" s="60" t="s">
        <v>378</v>
      </c>
      <c r="I85" s="60" t="s">
        <v>435</v>
      </c>
      <c r="J85" s="60" t="s">
        <v>439</v>
      </c>
      <c r="K85" s="60" t="s">
        <v>437</v>
      </c>
    </row>
    <row r="86" spans="1:11" x14ac:dyDescent="0.25">
      <c r="A86" s="60">
        <v>85</v>
      </c>
      <c r="B86" s="60">
        <v>85</v>
      </c>
      <c r="C86" s="60">
        <v>88</v>
      </c>
      <c r="D86" s="60" t="s">
        <v>440</v>
      </c>
      <c r="E86" s="60" t="s">
        <v>37</v>
      </c>
      <c r="F86" s="60">
        <v>1969</v>
      </c>
      <c r="G86" s="60" t="s">
        <v>82</v>
      </c>
      <c r="H86" s="60" t="s">
        <v>441</v>
      </c>
      <c r="I86" s="60" t="s">
        <v>435</v>
      </c>
      <c r="J86" s="60" t="s">
        <v>442</v>
      </c>
      <c r="K86" s="60" t="s">
        <v>437</v>
      </c>
    </row>
    <row r="87" spans="1:11" x14ac:dyDescent="0.25">
      <c r="A87" s="60">
        <v>86</v>
      </c>
      <c r="B87" s="60">
        <v>86</v>
      </c>
      <c r="C87" s="60">
        <v>256</v>
      </c>
      <c r="D87" s="60" t="s">
        <v>443</v>
      </c>
      <c r="E87" s="60" t="s">
        <v>36</v>
      </c>
      <c r="F87" s="60">
        <v>1978</v>
      </c>
      <c r="G87" s="60" t="s">
        <v>82</v>
      </c>
      <c r="H87" s="60" t="s">
        <v>444</v>
      </c>
      <c r="I87" s="60" t="s">
        <v>435</v>
      </c>
      <c r="J87" s="60" t="s">
        <v>445</v>
      </c>
      <c r="K87" s="60" t="s">
        <v>437</v>
      </c>
    </row>
    <row r="88" spans="1:11" x14ac:dyDescent="0.25">
      <c r="A88" s="60">
        <v>87</v>
      </c>
      <c r="B88" s="60">
        <v>87</v>
      </c>
      <c r="C88" s="60">
        <v>226</v>
      </c>
      <c r="D88" s="60" t="s">
        <v>188</v>
      </c>
      <c r="E88" s="60" t="s">
        <v>39</v>
      </c>
      <c r="F88" s="60">
        <v>2000</v>
      </c>
      <c r="G88" s="60" t="s">
        <v>82</v>
      </c>
      <c r="H88" s="60" t="s">
        <v>446</v>
      </c>
      <c r="I88" s="60" t="s">
        <v>435</v>
      </c>
      <c r="J88" s="60" t="s">
        <v>447</v>
      </c>
      <c r="K88" s="60" t="s">
        <v>437</v>
      </c>
    </row>
    <row r="89" spans="1:11" x14ac:dyDescent="0.25">
      <c r="A89" s="60">
        <v>88</v>
      </c>
      <c r="B89" s="60">
        <v>88</v>
      </c>
      <c r="C89" s="60">
        <v>209</v>
      </c>
      <c r="D89" s="60" t="s">
        <v>448</v>
      </c>
      <c r="E89" s="60" t="s">
        <v>22</v>
      </c>
      <c r="F89" s="60">
        <v>1971</v>
      </c>
      <c r="G89" s="60" t="s">
        <v>82</v>
      </c>
      <c r="H89" s="60" t="s">
        <v>449</v>
      </c>
      <c r="I89" s="60" t="s">
        <v>450</v>
      </c>
      <c r="J89" s="60" t="s">
        <v>451</v>
      </c>
      <c r="K89" s="60" t="s">
        <v>452</v>
      </c>
    </row>
    <row r="90" spans="1:11" x14ac:dyDescent="0.25">
      <c r="A90" s="60">
        <v>89</v>
      </c>
      <c r="B90" s="60">
        <v>89</v>
      </c>
      <c r="C90" s="60">
        <v>178</v>
      </c>
      <c r="D90" s="60" t="s">
        <v>453</v>
      </c>
      <c r="E90" s="60" t="s">
        <v>223</v>
      </c>
      <c r="F90" s="60">
        <v>1988</v>
      </c>
      <c r="G90" s="60" t="s">
        <v>82</v>
      </c>
      <c r="H90" s="60" t="s">
        <v>454</v>
      </c>
      <c r="I90" s="60" t="s">
        <v>455</v>
      </c>
      <c r="J90" s="60" t="s">
        <v>456</v>
      </c>
      <c r="K90" s="60" t="s">
        <v>32</v>
      </c>
    </row>
    <row r="91" spans="1:11" x14ac:dyDescent="0.25">
      <c r="A91" s="60">
        <v>90</v>
      </c>
      <c r="B91" s="60">
        <v>90</v>
      </c>
      <c r="C91" s="60">
        <v>171</v>
      </c>
      <c r="D91" s="60" t="s">
        <v>457</v>
      </c>
      <c r="E91" s="60" t="s">
        <v>198</v>
      </c>
      <c r="F91" s="60">
        <v>1986</v>
      </c>
      <c r="G91" s="60" t="s">
        <v>82</v>
      </c>
      <c r="H91" s="60" t="s">
        <v>458</v>
      </c>
      <c r="I91" s="60" t="s">
        <v>459</v>
      </c>
      <c r="J91" s="60" t="s">
        <v>460</v>
      </c>
      <c r="K91" s="60" t="s">
        <v>461</v>
      </c>
    </row>
    <row r="92" spans="1:11" x14ac:dyDescent="0.25">
      <c r="A92" s="60">
        <v>91</v>
      </c>
      <c r="B92" s="60">
        <v>91</v>
      </c>
      <c r="C92" s="60">
        <v>203</v>
      </c>
      <c r="D92" s="60" t="s">
        <v>462</v>
      </c>
      <c r="E92" s="60" t="s">
        <v>463</v>
      </c>
      <c r="F92" s="60">
        <v>1982</v>
      </c>
      <c r="G92" s="60" t="s">
        <v>82</v>
      </c>
      <c r="H92" s="60" t="s">
        <v>464</v>
      </c>
      <c r="I92" s="60" t="s">
        <v>459</v>
      </c>
      <c r="J92" s="60" t="s">
        <v>465</v>
      </c>
      <c r="K92" s="60" t="s">
        <v>461</v>
      </c>
    </row>
    <row r="93" spans="1:11" x14ac:dyDescent="0.25">
      <c r="A93" s="60">
        <v>92</v>
      </c>
      <c r="B93" s="60">
        <v>92</v>
      </c>
      <c r="C93" s="60">
        <v>96</v>
      </c>
      <c r="D93" s="60" t="s">
        <v>466</v>
      </c>
      <c r="E93" s="60" t="s">
        <v>36</v>
      </c>
      <c r="F93" s="60">
        <v>1962</v>
      </c>
      <c r="G93" s="60" t="s">
        <v>82</v>
      </c>
      <c r="H93" s="60" t="s">
        <v>139</v>
      </c>
      <c r="I93" s="60" t="s">
        <v>459</v>
      </c>
      <c r="J93" s="60" t="s">
        <v>467</v>
      </c>
      <c r="K93" s="60" t="s">
        <v>461</v>
      </c>
    </row>
    <row r="94" spans="1:11" x14ac:dyDescent="0.25">
      <c r="A94" s="60">
        <v>93</v>
      </c>
      <c r="B94" s="60">
        <v>93</v>
      </c>
      <c r="C94" s="60">
        <v>90</v>
      </c>
      <c r="D94" s="60" t="s">
        <v>468</v>
      </c>
      <c r="E94" s="60" t="s">
        <v>22</v>
      </c>
      <c r="F94" s="60">
        <v>1976</v>
      </c>
      <c r="G94" s="60" t="s">
        <v>82</v>
      </c>
      <c r="H94" s="60" t="s">
        <v>469</v>
      </c>
      <c r="I94" s="60" t="s">
        <v>470</v>
      </c>
      <c r="J94" s="60" t="s">
        <v>471</v>
      </c>
      <c r="K94" s="60" t="s">
        <v>72</v>
      </c>
    </row>
    <row r="95" spans="1:11" x14ac:dyDescent="0.25">
      <c r="A95" s="60">
        <v>94</v>
      </c>
      <c r="B95" s="60">
        <v>94</v>
      </c>
      <c r="C95" s="60">
        <v>97</v>
      </c>
      <c r="D95" s="60" t="s">
        <v>472</v>
      </c>
      <c r="E95" s="60" t="s">
        <v>24</v>
      </c>
      <c r="F95" s="60">
        <v>1976</v>
      </c>
      <c r="G95" s="60" t="s">
        <v>82</v>
      </c>
      <c r="H95" s="60" t="s">
        <v>83</v>
      </c>
      <c r="I95" s="60" t="s">
        <v>470</v>
      </c>
      <c r="J95" s="60" t="s">
        <v>473</v>
      </c>
      <c r="K95" s="60" t="s">
        <v>72</v>
      </c>
    </row>
    <row r="96" spans="1:11" x14ac:dyDescent="0.25">
      <c r="A96" s="60">
        <v>95</v>
      </c>
      <c r="B96" s="60">
        <v>95</v>
      </c>
      <c r="C96" s="60">
        <v>201</v>
      </c>
      <c r="D96" s="60" t="s">
        <v>474</v>
      </c>
      <c r="E96" s="60" t="s">
        <v>24</v>
      </c>
      <c r="F96" s="60">
        <v>1974</v>
      </c>
      <c r="G96" s="60" t="s">
        <v>82</v>
      </c>
      <c r="H96" s="60" t="s">
        <v>475</v>
      </c>
      <c r="I96" s="60" t="s">
        <v>476</v>
      </c>
      <c r="J96" s="60" t="s">
        <v>477</v>
      </c>
      <c r="K96" s="60" t="s">
        <v>478</v>
      </c>
    </row>
    <row r="97" spans="1:11" x14ac:dyDescent="0.25">
      <c r="A97" s="60">
        <v>96</v>
      </c>
      <c r="B97" s="60">
        <v>96</v>
      </c>
      <c r="C97" s="60">
        <v>225</v>
      </c>
      <c r="D97" s="60" t="s">
        <v>479</v>
      </c>
      <c r="E97" s="60" t="s">
        <v>182</v>
      </c>
      <c r="F97" s="60">
        <v>2000</v>
      </c>
      <c r="G97" s="60" t="s">
        <v>82</v>
      </c>
      <c r="H97" s="60" t="s">
        <v>446</v>
      </c>
      <c r="I97" s="60" t="s">
        <v>480</v>
      </c>
      <c r="J97" s="60" t="s">
        <v>235</v>
      </c>
      <c r="K97" s="60" t="s">
        <v>481</v>
      </c>
    </row>
    <row r="98" spans="1:11" x14ac:dyDescent="0.25">
      <c r="A98" s="60">
        <v>97</v>
      </c>
      <c r="B98" s="60">
        <v>97</v>
      </c>
      <c r="C98" s="60">
        <v>64</v>
      </c>
      <c r="D98" s="60" t="s">
        <v>193</v>
      </c>
      <c r="E98" s="60" t="s">
        <v>22</v>
      </c>
      <c r="F98" s="60">
        <v>1988</v>
      </c>
      <c r="G98" s="60" t="s">
        <v>82</v>
      </c>
      <c r="H98" s="60" t="s">
        <v>484</v>
      </c>
      <c r="I98" s="60" t="s">
        <v>485</v>
      </c>
      <c r="J98" s="60" t="s">
        <v>179</v>
      </c>
      <c r="K98" s="60" t="s">
        <v>486</v>
      </c>
    </row>
    <row r="99" spans="1:11" x14ac:dyDescent="0.25">
      <c r="A99" s="60">
        <v>98</v>
      </c>
      <c r="B99" s="60">
        <v>98</v>
      </c>
      <c r="C99" s="60">
        <v>212</v>
      </c>
      <c r="D99" s="60" t="s">
        <v>487</v>
      </c>
      <c r="E99" s="60" t="s">
        <v>39</v>
      </c>
      <c r="F99" s="60">
        <v>1970</v>
      </c>
      <c r="G99" s="60" t="s">
        <v>82</v>
      </c>
      <c r="H99" s="60" t="s">
        <v>488</v>
      </c>
      <c r="I99" s="60" t="s">
        <v>62</v>
      </c>
      <c r="J99" s="60" t="s">
        <v>489</v>
      </c>
      <c r="K99" s="60" t="s">
        <v>490</v>
      </c>
    </row>
    <row r="100" spans="1:11" x14ac:dyDescent="0.25">
      <c r="A100" s="60">
        <v>99</v>
      </c>
      <c r="B100" s="60">
        <v>99</v>
      </c>
      <c r="C100" s="60">
        <v>248</v>
      </c>
      <c r="D100" s="60" t="s">
        <v>491</v>
      </c>
      <c r="E100" s="60" t="s">
        <v>46</v>
      </c>
      <c r="F100" s="60">
        <v>1978</v>
      </c>
      <c r="G100" s="60" t="s">
        <v>82</v>
      </c>
      <c r="H100" s="60" t="s">
        <v>492</v>
      </c>
      <c r="I100" s="60" t="s">
        <v>62</v>
      </c>
      <c r="J100" s="60" t="s">
        <v>493</v>
      </c>
      <c r="K100" s="60" t="s">
        <v>490</v>
      </c>
    </row>
    <row r="101" spans="1:11" x14ac:dyDescent="0.25">
      <c r="A101" s="60">
        <v>100</v>
      </c>
      <c r="B101" s="60">
        <v>100</v>
      </c>
      <c r="C101" s="60">
        <v>128</v>
      </c>
      <c r="D101" s="60" t="s">
        <v>494</v>
      </c>
      <c r="E101" s="60" t="s">
        <v>36</v>
      </c>
      <c r="F101" s="60">
        <v>1958</v>
      </c>
      <c r="G101" s="60" t="s">
        <v>82</v>
      </c>
      <c r="H101" s="60" t="s">
        <v>495</v>
      </c>
      <c r="I101" s="60" t="s">
        <v>62</v>
      </c>
      <c r="J101" s="60" t="s">
        <v>496</v>
      </c>
      <c r="K101" s="60" t="s">
        <v>490</v>
      </c>
    </row>
    <row r="102" spans="1:11" x14ac:dyDescent="0.25">
      <c r="A102" s="60">
        <v>101</v>
      </c>
      <c r="B102" s="60">
        <v>101</v>
      </c>
      <c r="C102" s="60">
        <v>232</v>
      </c>
      <c r="D102" s="60" t="s">
        <v>497</v>
      </c>
      <c r="E102" s="60" t="s">
        <v>498</v>
      </c>
      <c r="F102" s="60">
        <v>1962</v>
      </c>
      <c r="G102" s="60" t="s">
        <v>82</v>
      </c>
      <c r="H102" s="60" t="s">
        <v>233</v>
      </c>
      <c r="I102" s="60" t="s">
        <v>499</v>
      </c>
      <c r="J102" s="60" t="s">
        <v>500</v>
      </c>
      <c r="K102" s="60" t="s">
        <v>501</v>
      </c>
    </row>
    <row r="103" spans="1:11" x14ac:dyDescent="0.25">
      <c r="A103" s="60">
        <v>102</v>
      </c>
      <c r="B103" s="60">
        <v>102</v>
      </c>
      <c r="C103" s="60">
        <v>186</v>
      </c>
      <c r="D103" s="60" t="s">
        <v>502</v>
      </c>
      <c r="E103" s="60" t="s">
        <v>40</v>
      </c>
      <c r="F103" s="60">
        <v>1987</v>
      </c>
      <c r="G103" s="60" t="s">
        <v>82</v>
      </c>
      <c r="H103" s="60" t="s">
        <v>503</v>
      </c>
      <c r="I103" s="60" t="s">
        <v>499</v>
      </c>
      <c r="J103" s="60" t="s">
        <v>504</v>
      </c>
      <c r="K103" s="60" t="s">
        <v>501</v>
      </c>
    </row>
    <row r="104" spans="1:11" x14ac:dyDescent="0.25">
      <c r="A104" s="60">
        <v>103</v>
      </c>
      <c r="B104" s="60">
        <v>103</v>
      </c>
      <c r="C104" s="60">
        <v>87</v>
      </c>
      <c r="D104" s="60" t="s">
        <v>505</v>
      </c>
      <c r="E104" s="60" t="s">
        <v>39</v>
      </c>
      <c r="F104" s="60">
        <v>1974</v>
      </c>
      <c r="G104" s="60" t="s">
        <v>82</v>
      </c>
      <c r="H104" s="60" t="s">
        <v>441</v>
      </c>
      <c r="I104" s="60" t="s">
        <v>506</v>
      </c>
      <c r="J104" s="60" t="s">
        <v>507</v>
      </c>
      <c r="K104" s="60" t="s">
        <v>508</v>
      </c>
    </row>
    <row r="105" spans="1:11" x14ac:dyDescent="0.25">
      <c r="A105" s="60">
        <v>104</v>
      </c>
      <c r="B105" s="60">
        <v>104</v>
      </c>
      <c r="C105" s="60">
        <v>210</v>
      </c>
      <c r="D105" s="60" t="s">
        <v>509</v>
      </c>
      <c r="E105" s="60" t="s">
        <v>463</v>
      </c>
      <c r="F105" s="60">
        <v>2000</v>
      </c>
      <c r="G105" s="60" t="s">
        <v>82</v>
      </c>
      <c r="H105" s="60" t="s">
        <v>449</v>
      </c>
      <c r="I105" s="60" t="s">
        <v>510</v>
      </c>
      <c r="J105" s="60" t="s">
        <v>511</v>
      </c>
      <c r="K105" s="60" t="s">
        <v>73</v>
      </c>
    </row>
    <row r="106" spans="1:11" x14ac:dyDescent="0.25">
      <c r="A106" s="60">
        <v>105</v>
      </c>
      <c r="B106" s="60">
        <v>105</v>
      </c>
      <c r="C106" s="60">
        <v>188</v>
      </c>
      <c r="D106" s="60" t="s">
        <v>512</v>
      </c>
      <c r="E106" s="60" t="s">
        <v>329</v>
      </c>
      <c r="F106" s="60">
        <v>1959</v>
      </c>
      <c r="G106" s="60" t="s">
        <v>82</v>
      </c>
      <c r="H106" s="60" t="s">
        <v>290</v>
      </c>
      <c r="I106" s="60" t="s">
        <v>510</v>
      </c>
      <c r="J106" s="60" t="s">
        <v>513</v>
      </c>
      <c r="K106" s="60" t="s">
        <v>73</v>
      </c>
    </row>
    <row r="107" spans="1:11" x14ac:dyDescent="0.25">
      <c r="A107" s="60">
        <v>106</v>
      </c>
      <c r="B107" s="60">
        <v>106</v>
      </c>
      <c r="C107" s="60">
        <v>267</v>
      </c>
      <c r="D107" s="60" t="s">
        <v>514</v>
      </c>
      <c r="E107" s="60" t="s">
        <v>49</v>
      </c>
      <c r="F107" s="60">
        <v>1979</v>
      </c>
      <c r="G107" s="60" t="s">
        <v>82</v>
      </c>
      <c r="H107" s="60" t="s">
        <v>515</v>
      </c>
      <c r="I107" s="60" t="s">
        <v>510</v>
      </c>
      <c r="J107" s="60" t="s">
        <v>516</v>
      </c>
      <c r="K107" s="60" t="s">
        <v>73</v>
      </c>
    </row>
    <row r="108" spans="1:11" x14ac:dyDescent="0.25">
      <c r="A108" s="60">
        <v>107</v>
      </c>
      <c r="B108" s="60">
        <v>107</v>
      </c>
      <c r="C108" s="60">
        <v>74</v>
      </c>
      <c r="D108" s="60" t="s">
        <v>517</v>
      </c>
      <c r="E108" s="60" t="s">
        <v>49</v>
      </c>
      <c r="F108" s="60">
        <v>1986</v>
      </c>
      <c r="G108" s="60" t="s">
        <v>82</v>
      </c>
      <c r="H108" s="60" t="s">
        <v>518</v>
      </c>
      <c r="I108" s="60" t="s">
        <v>63</v>
      </c>
      <c r="J108" s="60" t="s">
        <v>519</v>
      </c>
      <c r="K108" s="60" t="s">
        <v>520</v>
      </c>
    </row>
    <row r="109" spans="1:11" x14ac:dyDescent="0.25">
      <c r="A109" s="60">
        <v>108</v>
      </c>
      <c r="B109" s="60">
        <v>108</v>
      </c>
      <c r="C109" s="60">
        <v>182</v>
      </c>
      <c r="D109" s="60" t="s">
        <v>181</v>
      </c>
      <c r="E109" s="60" t="s">
        <v>106</v>
      </c>
      <c r="F109" s="60">
        <v>1986</v>
      </c>
      <c r="G109" s="60" t="s">
        <v>82</v>
      </c>
      <c r="H109" s="60" t="s">
        <v>128</v>
      </c>
      <c r="I109" s="60" t="s">
        <v>521</v>
      </c>
      <c r="J109" s="60" t="s">
        <v>522</v>
      </c>
      <c r="K109" s="60" t="s">
        <v>523</v>
      </c>
    </row>
    <row r="110" spans="1:11" x14ac:dyDescent="0.25">
      <c r="A110" s="60">
        <v>109</v>
      </c>
      <c r="B110" s="60">
        <v>109</v>
      </c>
      <c r="C110" s="60">
        <v>86</v>
      </c>
      <c r="D110" s="60" t="s">
        <v>524</v>
      </c>
      <c r="E110" s="60" t="s">
        <v>48</v>
      </c>
      <c r="F110" s="60">
        <v>1992</v>
      </c>
      <c r="G110" s="60" t="s">
        <v>82</v>
      </c>
      <c r="H110" s="60" t="s">
        <v>199</v>
      </c>
      <c r="I110" s="60" t="s">
        <v>525</v>
      </c>
      <c r="J110" s="60" t="s">
        <v>526</v>
      </c>
      <c r="K110" s="60" t="s">
        <v>527</v>
      </c>
    </row>
    <row r="111" spans="1:11" x14ac:dyDescent="0.25">
      <c r="A111" s="60">
        <v>110</v>
      </c>
      <c r="B111" s="60">
        <v>110</v>
      </c>
      <c r="C111" s="60">
        <v>117</v>
      </c>
      <c r="D111" s="60" t="s">
        <v>528</v>
      </c>
      <c r="E111" s="60" t="s">
        <v>27</v>
      </c>
      <c r="F111" s="60">
        <v>1993</v>
      </c>
      <c r="G111" s="60" t="s">
        <v>82</v>
      </c>
      <c r="H111" s="60" t="s">
        <v>529</v>
      </c>
      <c r="I111" s="60" t="s">
        <v>530</v>
      </c>
      <c r="J111" s="60" t="s">
        <v>531</v>
      </c>
      <c r="K111" s="60" t="s">
        <v>532</v>
      </c>
    </row>
    <row r="112" spans="1:11" x14ac:dyDescent="0.25">
      <c r="A112" s="60">
        <v>111</v>
      </c>
      <c r="B112" s="60">
        <v>111</v>
      </c>
      <c r="C112" s="60">
        <v>111</v>
      </c>
      <c r="D112" s="60" t="s">
        <v>45</v>
      </c>
      <c r="E112" s="60" t="s">
        <v>39</v>
      </c>
      <c r="F112" s="60">
        <v>1992</v>
      </c>
      <c r="G112" s="60" t="s">
        <v>82</v>
      </c>
      <c r="H112" s="60" t="s">
        <v>319</v>
      </c>
      <c r="I112" s="60" t="s">
        <v>533</v>
      </c>
      <c r="J112" s="60" t="s">
        <v>534</v>
      </c>
      <c r="K112" s="60" t="s">
        <v>535</v>
      </c>
    </row>
    <row r="113" spans="1:11" x14ac:dyDescent="0.25">
      <c r="A113" s="60">
        <v>112</v>
      </c>
      <c r="B113" s="60">
        <v>112</v>
      </c>
      <c r="C113" s="60">
        <v>101</v>
      </c>
      <c r="D113" s="60" t="s">
        <v>536</v>
      </c>
      <c r="E113" s="60" t="s">
        <v>40</v>
      </c>
      <c r="F113" s="60">
        <v>1978</v>
      </c>
      <c r="G113" s="60" t="s">
        <v>82</v>
      </c>
      <c r="H113" s="60" t="s">
        <v>537</v>
      </c>
      <c r="I113" s="60" t="s">
        <v>538</v>
      </c>
      <c r="J113" s="60" t="s">
        <v>539</v>
      </c>
      <c r="K113" s="60" t="s">
        <v>540</v>
      </c>
    </row>
    <row r="114" spans="1:11" x14ac:dyDescent="0.25">
      <c r="A114" s="60">
        <v>113</v>
      </c>
      <c r="B114" s="60">
        <v>113</v>
      </c>
      <c r="C114" s="60">
        <v>222</v>
      </c>
      <c r="D114" s="60" t="s">
        <v>512</v>
      </c>
      <c r="E114" s="60" t="s">
        <v>111</v>
      </c>
      <c r="F114" s="60">
        <v>1980</v>
      </c>
      <c r="G114" s="60" t="s">
        <v>82</v>
      </c>
      <c r="H114" s="60" t="s">
        <v>541</v>
      </c>
      <c r="I114" s="60" t="s">
        <v>538</v>
      </c>
      <c r="J114" s="60" t="s">
        <v>542</v>
      </c>
      <c r="K114" s="60" t="s">
        <v>540</v>
      </c>
    </row>
    <row r="115" spans="1:11" x14ac:dyDescent="0.25">
      <c r="A115" s="60">
        <v>114</v>
      </c>
      <c r="B115" s="60">
        <v>114</v>
      </c>
      <c r="C115" s="60">
        <v>102</v>
      </c>
      <c r="D115" s="60" t="s">
        <v>543</v>
      </c>
      <c r="E115" s="60" t="s">
        <v>35</v>
      </c>
      <c r="F115" s="60">
        <v>1988</v>
      </c>
      <c r="G115" s="60" t="s">
        <v>82</v>
      </c>
      <c r="H115" s="60" t="s">
        <v>537</v>
      </c>
      <c r="I115" s="60" t="s">
        <v>65</v>
      </c>
      <c r="J115" s="60" t="s">
        <v>544</v>
      </c>
      <c r="K115" s="60" t="s">
        <v>545</v>
      </c>
    </row>
    <row r="116" spans="1:11" x14ac:dyDescent="0.25">
      <c r="A116" s="60">
        <v>115</v>
      </c>
      <c r="B116" s="60">
        <v>115</v>
      </c>
      <c r="C116" s="60">
        <v>83</v>
      </c>
      <c r="D116" s="60" t="s">
        <v>546</v>
      </c>
      <c r="E116" s="60" t="s">
        <v>31</v>
      </c>
      <c r="F116" s="60">
        <v>1994</v>
      </c>
      <c r="G116" s="60" t="s">
        <v>82</v>
      </c>
      <c r="H116" s="60" t="s">
        <v>547</v>
      </c>
      <c r="I116" s="60" t="s">
        <v>548</v>
      </c>
      <c r="J116" s="60" t="s">
        <v>549</v>
      </c>
      <c r="K116" s="60" t="s">
        <v>550</v>
      </c>
    </row>
    <row r="117" spans="1:11" x14ac:dyDescent="0.25">
      <c r="A117" s="60">
        <v>116</v>
      </c>
      <c r="B117" s="60">
        <v>116</v>
      </c>
      <c r="C117" s="60">
        <v>157</v>
      </c>
      <c r="D117" s="60" t="s">
        <v>551</v>
      </c>
      <c r="E117" s="60" t="s">
        <v>223</v>
      </c>
      <c r="F117" s="60">
        <v>1986</v>
      </c>
      <c r="G117" s="60" t="s">
        <v>82</v>
      </c>
      <c r="H117" s="60" t="s">
        <v>552</v>
      </c>
      <c r="I117" s="60" t="s">
        <v>553</v>
      </c>
      <c r="J117" s="60" t="s">
        <v>554</v>
      </c>
      <c r="K117" s="60" t="s">
        <v>555</v>
      </c>
    </row>
    <row r="118" spans="1:11" x14ac:dyDescent="0.25">
      <c r="A118" s="60">
        <v>117</v>
      </c>
      <c r="B118" s="60">
        <v>117</v>
      </c>
      <c r="C118" s="60">
        <v>143</v>
      </c>
      <c r="D118" s="60" t="s">
        <v>556</v>
      </c>
      <c r="E118" s="60" t="s">
        <v>182</v>
      </c>
      <c r="F118" s="60">
        <v>1960</v>
      </c>
      <c r="G118" s="60" t="s">
        <v>82</v>
      </c>
      <c r="H118" s="60" t="s">
        <v>557</v>
      </c>
      <c r="I118" s="60" t="s">
        <v>553</v>
      </c>
      <c r="J118" s="60" t="s">
        <v>558</v>
      </c>
      <c r="K118" s="60" t="s">
        <v>555</v>
      </c>
    </row>
    <row r="119" spans="1:11" x14ac:dyDescent="0.25">
      <c r="A119" s="60">
        <v>118</v>
      </c>
      <c r="B119" s="60">
        <v>118</v>
      </c>
      <c r="C119" s="60">
        <v>70</v>
      </c>
      <c r="D119" s="60" t="s">
        <v>559</v>
      </c>
      <c r="E119" s="60" t="s">
        <v>272</v>
      </c>
      <c r="F119" s="60">
        <v>1966</v>
      </c>
      <c r="G119" s="60" t="s">
        <v>82</v>
      </c>
      <c r="H119" s="60" t="s">
        <v>560</v>
      </c>
      <c r="I119" s="60" t="s">
        <v>553</v>
      </c>
      <c r="J119" s="60" t="s">
        <v>561</v>
      </c>
      <c r="K119" s="60" t="s">
        <v>555</v>
      </c>
    </row>
    <row r="120" spans="1:11" x14ac:dyDescent="0.25">
      <c r="A120" s="60">
        <v>119</v>
      </c>
      <c r="B120" s="60">
        <v>119</v>
      </c>
      <c r="C120" s="60">
        <v>65</v>
      </c>
      <c r="D120" s="60" t="s">
        <v>562</v>
      </c>
      <c r="E120" s="60" t="s">
        <v>198</v>
      </c>
      <c r="F120" s="60">
        <v>1985</v>
      </c>
      <c r="G120" s="60" t="s">
        <v>82</v>
      </c>
      <c r="H120" s="60" t="s">
        <v>563</v>
      </c>
      <c r="I120" s="60" t="s">
        <v>564</v>
      </c>
      <c r="J120" s="60" t="s">
        <v>565</v>
      </c>
      <c r="K120" s="60" t="s">
        <v>566</v>
      </c>
    </row>
    <row r="121" spans="1:11" x14ac:dyDescent="0.25">
      <c r="A121" s="60">
        <v>120</v>
      </c>
      <c r="B121" s="60">
        <v>120</v>
      </c>
      <c r="C121" s="60">
        <v>47</v>
      </c>
      <c r="D121" s="60" t="s">
        <v>567</v>
      </c>
      <c r="E121" s="60" t="s">
        <v>46</v>
      </c>
      <c r="F121" s="60">
        <v>1952</v>
      </c>
      <c r="G121" s="60" t="s">
        <v>82</v>
      </c>
      <c r="H121" s="60" t="s">
        <v>568</v>
      </c>
      <c r="I121" s="60" t="s">
        <v>569</v>
      </c>
      <c r="J121" s="60" t="s">
        <v>570</v>
      </c>
      <c r="K121" s="60" t="s">
        <v>571</v>
      </c>
    </row>
    <row r="122" spans="1:11" x14ac:dyDescent="0.25">
      <c r="A122" s="60">
        <v>121</v>
      </c>
      <c r="B122" s="60">
        <v>121</v>
      </c>
      <c r="C122" s="60">
        <v>236</v>
      </c>
      <c r="D122" s="60" t="s">
        <v>572</v>
      </c>
      <c r="E122" s="60" t="s">
        <v>409</v>
      </c>
      <c r="F122" s="60">
        <v>1963</v>
      </c>
      <c r="G122" s="60" t="s">
        <v>82</v>
      </c>
      <c r="H122" s="60" t="s">
        <v>573</v>
      </c>
      <c r="I122" s="60" t="s">
        <v>574</v>
      </c>
      <c r="J122" s="60" t="s">
        <v>575</v>
      </c>
      <c r="K122" s="60" t="s">
        <v>576</v>
      </c>
    </row>
    <row r="123" spans="1:11" x14ac:dyDescent="0.25">
      <c r="A123" s="60">
        <v>122</v>
      </c>
      <c r="B123" s="60">
        <v>122</v>
      </c>
      <c r="C123" s="60">
        <v>127</v>
      </c>
      <c r="D123" s="60" t="s">
        <v>577</v>
      </c>
      <c r="E123" s="60" t="s">
        <v>36</v>
      </c>
      <c r="F123" s="60">
        <v>1960</v>
      </c>
      <c r="G123" s="60" t="s">
        <v>82</v>
      </c>
      <c r="H123" s="60" t="s">
        <v>495</v>
      </c>
      <c r="I123" s="60" t="s">
        <v>574</v>
      </c>
      <c r="J123" s="60" t="s">
        <v>578</v>
      </c>
      <c r="K123" s="60" t="s">
        <v>576</v>
      </c>
    </row>
    <row r="124" spans="1:11" x14ac:dyDescent="0.25">
      <c r="A124" s="60">
        <v>123</v>
      </c>
      <c r="B124" s="60">
        <v>123</v>
      </c>
      <c r="C124" s="60">
        <v>92</v>
      </c>
      <c r="D124" s="60" t="s">
        <v>579</v>
      </c>
      <c r="E124" s="60" t="s">
        <v>24</v>
      </c>
      <c r="F124" s="60">
        <v>1991</v>
      </c>
      <c r="G124" s="60" t="s">
        <v>82</v>
      </c>
      <c r="H124" s="60" t="s">
        <v>97</v>
      </c>
      <c r="I124" s="60" t="s">
        <v>580</v>
      </c>
      <c r="J124" s="60" t="s">
        <v>581</v>
      </c>
      <c r="K124" s="60" t="s">
        <v>582</v>
      </c>
    </row>
    <row r="125" spans="1:11" x14ac:dyDescent="0.25">
      <c r="A125" s="60">
        <v>124</v>
      </c>
      <c r="B125" s="60">
        <v>124</v>
      </c>
      <c r="C125" s="60">
        <v>113</v>
      </c>
      <c r="D125" s="60" t="s">
        <v>583</v>
      </c>
      <c r="E125" s="60" t="s">
        <v>42</v>
      </c>
      <c r="F125" s="60">
        <v>1975</v>
      </c>
      <c r="G125" s="60" t="s">
        <v>82</v>
      </c>
      <c r="H125" s="60" t="s">
        <v>584</v>
      </c>
      <c r="I125" s="60" t="s">
        <v>585</v>
      </c>
      <c r="J125" s="60" t="s">
        <v>586</v>
      </c>
      <c r="K125" s="60" t="s">
        <v>587</v>
      </c>
    </row>
    <row r="126" spans="1:11" x14ac:dyDescent="0.25">
      <c r="A126" s="60">
        <v>125</v>
      </c>
      <c r="B126" s="60">
        <v>125</v>
      </c>
      <c r="C126" s="60">
        <v>99</v>
      </c>
      <c r="D126" s="60" t="s">
        <v>588</v>
      </c>
      <c r="E126" s="60" t="s">
        <v>217</v>
      </c>
      <c r="F126" s="60">
        <v>1998</v>
      </c>
      <c r="G126" s="60" t="s">
        <v>82</v>
      </c>
      <c r="H126" s="60" t="s">
        <v>589</v>
      </c>
      <c r="I126" s="60" t="s">
        <v>590</v>
      </c>
      <c r="J126" s="60" t="s">
        <v>591</v>
      </c>
      <c r="K126" s="60" t="s">
        <v>592</v>
      </c>
    </row>
    <row r="127" spans="1:11" x14ac:dyDescent="0.25">
      <c r="A127" s="60">
        <v>126</v>
      </c>
      <c r="B127" s="60">
        <v>126</v>
      </c>
      <c r="C127" s="60">
        <v>159</v>
      </c>
      <c r="D127" s="60" t="s">
        <v>593</v>
      </c>
      <c r="E127" s="60" t="s">
        <v>223</v>
      </c>
      <c r="F127" s="60">
        <v>1972</v>
      </c>
      <c r="G127" s="60" t="s">
        <v>82</v>
      </c>
      <c r="H127" s="60" t="s">
        <v>218</v>
      </c>
      <c r="I127" s="60" t="s">
        <v>594</v>
      </c>
      <c r="J127" s="60" t="s">
        <v>398</v>
      </c>
      <c r="K127" s="60" t="s">
        <v>595</v>
      </c>
    </row>
    <row r="128" spans="1:11" x14ac:dyDescent="0.25">
      <c r="A128" s="60">
        <v>127</v>
      </c>
      <c r="B128" s="60">
        <v>127</v>
      </c>
      <c r="C128" s="60">
        <v>216</v>
      </c>
      <c r="D128" s="60" t="s">
        <v>596</v>
      </c>
      <c r="E128" s="60" t="s">
        <v>22</v>
      </c>
      <c r="F128" s="60">
        <v>1967</v>
      </c>
      <c r="G128" s="60" t="s">
        <v>82</v>
      </c>
      <c r="H128" s="60" t="s">
        <v>597</v>
      </c>
      <c r="I128" s="60" t="s">
        <v>66</v>
      </c>
      <c r="J128" s="60" t="s">
        <v>265</v>
      </c>
      <c r="K128" s="60" t="s">
        <v>598</v>
      </c>
    </row>
    <row r="129" spans="1:11" x14ac:dyDescent="0.25">
      <c r="A129" s="60">
        <v>128</v>
      </c>
      <c r="B129" s="60">
        <v>128</v>
      </c>
      <c r="C129" s="60">
        <v>142</v>
      </c>
      <c r="D129" s="60" t="s">
        <v>377</v>
      </c>
      <c r="E129" s="60" t="s">
        <v>272</v>
      </c>
      <c r="F129" s="60">
        <v>1965</v>
      </c>
      <c r="G129" s="60" t="s">
        <v>82</v>
      </c>
      <c r="H129" s="60" t="s">
        <v>112</v>
      </c>
      <c r="I129" s="60" t="s">
        <v>599</v>
      </c>
      <c r="J129" s="60" t="s">
        <v>600</v>
      </c>
      <c r="K129" s="60" t="s">
        <v>601</v>
      </c>
    </row>
    <row r="130" spans="1:11" x14ac:dyDescent="0.25">
      <c r="A130" s="60">
        <v>129</v>
      </c>
      <c r="B130" s="60">
        <v>129</v>
      </c>
      <c r="C130" s="60">
        <v>268</v>
      </c>
      <c r="D130" s="60" t="s">
        <v>602</v>
      </c>
      <c r="E130" s="60" t="s">
        <v>39</v>
      </c>
      <c r="F130" s="60">
        <v>1968</v>
      </c>
      <c r="G130" s="60" t="s">
        <v>82</v>
      </c>
      <c r="H130" s="60" t="s">
        <v>515</v>
      </c>
      <c r="I130" s="60" t="s">
        <v>603</v>
      </c>
      <c r="J130" s="60" t="s">
        <v>604</v>
      </c>
      <c r="K130" s="60" t="s">
        <v>605</v>
      </c>
    </row>
    <row r="131" spans="1:11" x14ac:dyDescent="0.25">
      <c r="A131" s="60">
        <v>130</v>
      </c>
      <c r="B131" s="60">
        <v>130</v>
      </c>
      <c r="C131" s="60">
        <v>217</v>
      </c>
      <c r="D131" s="60" t="s">
        <v>606</v>
      </c>
      <c r="E131" s="60" t="s">
        <v>182</v>
      </c>
      <c r="F131" s="60">
        <v>1961</v>
      </c>
      <c r="G131" s="60" t="s">
        <v>82</v>
      </c>
      <c r="H131" s="60" t="s">
        <v>607</v>
      </c>
      <c r="I131" s="60" t="s">
        <v>603</v>
      </c>
      <c r="J131" s="60" t="s">
        <v>608</v>
      </c>
      <c r="K131" s="60" t="s">
        <v>605</v>
      </c>
    </row>
    <row r="132" spans="1:11" x14ac:dyDescent="0.25">
      <c r="A132" s="60">
        <v>131</v>
      </c>
      <c r="B132" s="60">
        <v>131</v>
      </c>
      <c r="C132" s="60">
        <v>220</v>
      </c>
      <c r="D132" s="60" t="s">
        <v>609</v>
      </c>
      <c r="E132" s="60" t="s">
        <v>26</v>
      </c>
      <c r="F132" s="60">
        <v>1949</v>
      </c>
      <c r="G132" s="60" t="s">
        <v>82</v>
      </c>
      <c r="H132" s="60" t="s">
        <v>212</v>
      </c>
      <c r="I132" s="60" t="s">
        <v>610</v>
      </c>
      <c r="J132" s="60" t="s">
        <v>542</v>
      </c>
      <c r="K132" s="60" t="s">
        <v>611</v>
      </c>
    </row>
    <row r="133" spans="1:11" x14ac:dyDescent="0.25">
      <c r="A133" s="60">
        <v>132</v>
      </c>
      <c r="B133" s="60">
        <v>132</v>
      </c>
      <c r="C133" s="60">
        <v>44</v>
      </c>
      <c r="D133" s="60" t="s">
        <v>612</v>
      </c>
      <c r="E133" s="60" t="s">
        <v>217</v>
      </c>
      <c r="F133" s="60">
        <v>1953</v>
      </c>
      <c r="G133" s="60" t="s">
        <v>82</v>
      </c>
      <c r="H133" s="60" t="s">
        <v>613</v>
      </c>
      <c r="I133" s="60" t="s">
        <v>610</v>
      </c>
      <c r="J133" s="60" t="s">
        <v>614</v>
      </c>
      <c r="K133" s="60" t="s">
        <v>611</v>
      </c>
    </row>
    <row r="134" spans="1:11" x14ac:dyDescent="0.25">
      <c r="A134" s="60">
        <v>133</v>
      </c>
      <c r="B134" s="60">
        <v>133</v>
      </c>
      <c r="C134" s="60">
        <v>260</v>
      </c>
      <c r="D134" s="60" t="s">
        <v>615</v>
      </c>
      <c r="E134" s="60" t="s">
        <v>35</v>
      </c>
      <c r="F134" s="60">
        <v>2000</v>
      </c>
      <c r="G134" s="60" t="s">
        <v>82</v>
      </c>
      <c r="H134" s="60" t="s">
        <v>616</v>
      </c>
      <c r="I134" s="60" t="s">
        <v>610</v>
      </c>
      <c r="J134" s="60" t="s">
        <v>617</v>
      </c>
      <c r="K134" s="60" t="s">
        <v>611</v>
      </c>
    </row>
    <row r="135" spans="1:11" x14ac:dyDescent="0.25">
      <c r="A135" s="60">
        <v>134</v>
      </c>
      <c r="B135" s="60">
        <v>134</v>
      </c>
      <c r="C135" s="60">
        <v>106</v>
      </c>
      <c r="D135" s="60" t="s">
        <v>21</v>
      </c>
      <c r="E135" s="60" t="s">
        <v>46</v>
      </c>
      <c r="F135" s="60">
        <v>1992</v>
      </c>
      <c r="G135" s="60" t="s">
        <v>82</v>
      </c>
      <c r="H135" s="60" t="s">
        <v>92</v>
      </c>
      <c r="I135" s="60" t="s">
        <v>68</v>
      </c>
      <c r="J135" s="60" t="s">
        <v>618</v>
      </c>
      <c r="K135" s="60" t="s">
        <v>75</v>
      </c>
    </row>
    <row r="136" spans="1:11" x14ac:dyDescent="0.25">
      <c r="A136" s="60">
        <v>135</v>
      </c>
      <c r="B136" s="60">
        <v>135</v>
      </c>
      <c r="C136" s="60">
        <v>192</v>
      </c>
      <c r="D136" s="60" t="s">
        <v>118</v>
      </c>
      <c r="E136" s="60" t="s">
        <v>35</v>
      </c>
      <c r="F136" s="60">
        <v>1990</v>
      </c>
      <c r="G136" s="60" t="s">
        <v>82</v>
      </c>
      <c r="H136" s="60" t="s">
        <v>374</v>
      </c>
      <c r="I136" s="60" t="s">
        <v>619</v>
      </c>
      <c r="J136" s="60" t="s">
        <v>620</v>
      </c>
      <c r="K136" s="60" t="s">
        <v>621</v>
      </c>
    </row>
    <row r="137" spans="1:11" x14ac:dyDescent="0.25">
      <c r="A137" s="60">
        <v>136</v>
      </c>
      <c r="B137" s="60">
        <v>136</v>
      </c>
      <c r="C137" s="60">
        <v>59</v>
      </c>
      <c r="D137" s="60" t="s">
        <v>622</v>
      </c>
      <c r="E137" s="60" t="s">
        <v>46</v>
      </c>
      <c r="F137" s="60">
        <v>1974</v>
      </c>
      <c r="G137" s="60" t="s">
        <v>82</v>
      </c>
      <c r="H137" s="60" t="s">
        <v>623</v>
      </c>
      <c r="I137" s="60" t="s">
        <v>624</v>
      </c>
      <c r="J137" s="60" t="s">
        <v>625</v>
      </c>
      <c r="K137" s="60" t="s">
        <v>626</v>
      </c>
    </row>
    <row r="138" spans="1:11" x14ac:dyDescent="0.25">
      <c r="A138" s="60">
        <v>137</v>
      </c>
      <c r="B138" s="60">
        <v>137</v>
      </c>
      <c r="C138" s="60">
        <v>207</v>
      </c>
      <c r="D138" s="60" t="s">
        <v>627</v>
      </c>
      <c r="E138" s="60" t="s">
        <v>628</v>
      </c>
      <c r="F138" s="60">
        <v>1970</v>
      </c>
      <c r="G138" s="60" t="s">
        <v>82</v>
      </c>
      <c r="H138" s="60" t="s">
        <v>629</v>
      </c>
      <c r="I138" s="60" t="s">
        <v>630</v>
      </c>
      <c r="J138" s="60" t="s">
        <v>631</v>
      </c>
      <c r="K138" s="60" t="s">
        <v>632</v>
      </c>
    </row>
    <row r="139" spans="1:11" x14ac:dyDescent="0.25">
      <c r="A139" s="60">
        <v>138</v>
      </c>
      <c r="B139" s="60">
        <v>138</v>
      </c>
      <c r="C139" s="60">
        <v>242</v>
      </c>
      <c r="D139" s="60" t="s">
        <v>633</v>
      </c>
      <c r="E139" s="60" t="s">
        <v>198</v>
      </c>
      <c r="F139" s="60">
        <v>1986</v>
      </c>
      <c r="G139" s="60" t="s">
        <v>82</v>
      </c>
      <c r="H139" s="60" t="s">
        <v>634</v>
      </c>
      <c r="I139" s="60" t="s">
        <v>635</v>
      </c>
      <c r="J139" s="60" t="s">
        <v>636</v>
      </c>
      <c r="K139" s="60" t="s">
        <v>76</v>
      </c>
    </row>
    <row r="140" spans="1:11" x14ac:dyDescent="0.25">
      <c r="A140" s="60">
        <v>139</v>
      </c>
      <c r="B140" s="60">
        <v>139</v>
      </c>
      <c r="C140" s="60">
        <v>269</v>
      </c>
      <c r="D140" s="60" t="s">
        <v>637</v>
      </c>
      <c r="E140" s="60" t="s">
        <v>24</v>
      </c>
      <c r="F140" s="60">
        <v>1955</v>
      </c>
      <c r="G140" s="60" t="s">
        <v>82</v>
      </c>
      <c r="H140" s="60" t="s">
        <v>638</v>
      </c>
      <c r="I140" s="60" t="s">
        <v>635</v>
      </c>
      <c r="J140" s="60" t="s">
        <v>639</v>
      </c>
      <c r="K140" s="60" t="s">
        <v>76</v>
      </c>
    </row>
    <row r="141" spans="1:11" x14ac:dyDescent="0.25">
      <c r="A141" s="60">
        <v>140</v>
      </c>
      <c r="B141" s="60">
        <v>140</v>
      </c>
      <c r="C141" s="60">
        <v>261</v>
      </c>
      <c r="D141" s="60" t="s">
        <v>640</v>
      </c>
      <c r="E141" s="60" t="s">
        <v>27</v>
      </c>
      <c r="F141" s="60">
        <v>2000</v>
      </c>
      <c r="G141" s="60" t="s">
        <v>82</v>
      </c>
      <c r="H141" s="60" t="s">
        <v>641</v>
      </c>
      <c r="I141" s="60" t="s">
        <v>642</v>
      </c>
      <c r="J141" s="60" t="s">
        <v>643</v>
      </c>
      <c r="K141" s="60" t="s">
        <v>644</v>
      </c>
    </row>
    <row r="142" spans="1:11" x14ac:dyDescent="0.25">
      <c r="A142" s="60">
        <v>141</v>
      </c>
      <c r="B142" s="60">
        <v>141</v>
      </c>
      <c r="C142" s="60">
        <v>206</v>
      </c>
      <c r="D142" s="60" t="s">
        <v>645</v>
      </c>
      <c r="E142" s="60" t="s">
        <v>46</v>
      </c>
      <c r="F142" s="60">
        <v>1956</v>
      </c>
      <c r="G142" s="60" t="s">
        <v>82</v>
      </c>
      <c r="H142" s="60" t="s">
        <v>297</v>
      </c>
      <c r="I142" s="60" t="s">
        <v>646</v>
      </c>
      <c r="J142" s="60" t="s">
        <v>647</v>
      </c>
      <c r="K142" s="60" t="s">
        <v>648</v>
      </c>
    </row>
    <row r="143" spans="1:11" x14ac:dyDescent="0.25">
      <c r="A143" s="60">
        <v>142</v>
      </c>
      <c r="B143" s="60">
        <v>142</v>
      </c>
      <c r="C143" s="60">
        <v>134</v>
      </c>
      <c r="D143" s="60" t="s">
        <v>649</v>
      </c>
      <c r="E143" s="60" t="s">
        <v>42</v>
      </c>
      <c r="F143" s="60">
        <v>1980</v>
      </c>
      <c r="G143" s="60" t="s">
        <v>82</v>
      </c>
      <c r="H143" s="60" t="s">
        <v>426</v>
      </c>
      <c r="I143" s="60" t="s">
        <v>650</v>
      </c>
      <c r="J143" s="60" t="s">
        <v>651</v>
      </c>
      <c r="K143" s="60" t="s">
        <v>652</v>
      </c>
    </row>
    <row r="144" spans="1:11" x14ac:dyDescent="0.25">
      <c r="A144" s="60">
        <v>143</v>
      </c>
      <c r="B144" s="60">
        <v>143</v>
      </c>
      <c r="C144" s="60">
        <v>238</v>
      </c>
      <c r="D144" s="60" t="s">
        <v>653</v>
      </c>
      <c r="E144" s="60" t="s">
        <v>36</v>
      </c>
      <c r="F144" s="60">
        <v>1966</v>
      </c>
      <c r="G144" s="60" t="s">
        <v>82</v>
      </c>
      <c r="H144" s="60" t="s">
        <v>387</v>
      </c>
      <c r="I144" s="60" t="s">
        <v>650</v>
      </c>
      <c r="J144" s="60" t="s">
        <v>654</v>
      </c>
      <c r="K144" s="60" t="s">
        <v>652</v>
      </c>
    </row>
    <row r="145" spans="1:11" x14ac:dyDescent="0.25">
      <c r="A145" s="60">
        <v>144</v>
      </c>
      <c r="B145" s="60">
        <v>144</v>
      </c>
      <c r="C145" s="60">
        <v>184</v>
      </c>
      <c r="D145" s="60" t="s">
        <v>655</v>
      </c>
      <c r="E145" s="60" t="s">
        <v>24</v>
      </c>
      <c r="F145" s="60">
        <v>1991</v>
      </c>
      <c r="G145" s="60" t="s">
        <v>82</v>
      </c>
      <c r="H145" s="60" t="s">
        <v>275</v>
      </c>
      <c r="I145" s="60" t="s">
        <v>650</v>
      </c>
      <c r="J145" s="60" t="s">
        <v>656</v>
      </c>
      <c r="K145" s="60" t="s">
        <v>652</v>
      </c>
    </row>
    <row r="146" spans="1:11" x14ac:dyDescent="0.25">
      <c r="A146" s="60">
        <v>145</v>
      </c>
      <c r="B146" s="60">
        <v>145</v>
      </c>
      <c r="C146" s="60">
        <v>69</v>
      </c>
      <c r="D146" s="60" t="s">
        <v>657</v>
      </c>
      <c r="E146" s="60" t="s">
        <v>217</v>
      </c>
      <c r="F146" s="60">
        <v>1969</v>
      </c>
      <c r="G146" s="60" t="s">
        <v>82</v>
      </c>
      <c r="H146" s="60" t="s">
        <v>560</v>
      </c>
      <c r="I146" s="60" t="s">
        <v>650</v>
      </c>
      <c r="J146" s="60" t="s">
        <v>658</v>
      </c>
      <c r="K146" s="60" t="s">
        <v>652</v>
      </c>
    </row>
    <row r="147" spans="1:11" x14ac:dyDescent="0.25">
      <c r="A147" s="60">
        <v>146</v>
      </c>
      <c r="B147" s="60">
        <v>146</v>
      </c>
      <c r="C147" s="60">
        <v>257</v>
      </c>
      <c r="D147" s="60" t="s">
        <v>659</v>
      </c>
      <c r="E147" s="60" t="s">
        <v>42</v>
      </c>
      <c r="F147" s="60">
        <v>1984</v>
      </c>
      <c r="G147" s="60" t="s">
        <v>82</v>
      </c>
      <c r="H147" s="60" t="s">
        <v>660</v>
      </c>
      <c r="I147" s="60" t="s">
        <v>661</v>
      </c>
      <c r="J147" s="60" t="s">
        <v>662</v>
      </c>
      <c r="K147" s="60" t="s">
        <v>663</v>
      </c>
    </row>
    <row r="148" spans="1:11" x14ac:dyDescent="0.25">
      <c r="A148" s="60">
        <v>147</v>
      </c>
      <c r="B148" s="60">
        <v>147</v>
      </c>
      <c r="C148" s="60">
        <v>132</v>
      </c>
      <c r="D148" s="60" t="s">
        <v>664</v>
      </c>
      <c r="E148" s="60" t="s">
        <v>106</v>
      </c>
      <c r="F148" s="60">
        <v>1972</v>
      </c>
      <c r="G148" s="60" t="s">
        <v>82</v>
      </c>
      <c r="H148" s="60" t="s">
        <v>410</v>
      </c>
      <c r="I148" s="60" t="s">
        <v>665</v>
      </c>
      <c r="J148" s="60" t="s">
        <v>666</v>
      </c>
      <c r="K148" s="60" t="s">
        <v>667</v>
      </c>
    </row>
    <row r="149" spans="1:11" x14ac:dyDescent="0.25">
      <c r="A149" s="60">
        <v>148</v>
      </c>
      <c r="B149" s="60">
        <v>148</v>
      </c>
      <c r="C149" s="60">
        <v>176</v>
      </c>
      <c r="D149" s="60" t="s">
        <v>668</v>
      </c>
      <c r="E149" s="60" t="s">
        <v>36</v>
      </c>
      <c r="F149" s="60">
        <v>1973</v>
      </c>
      <c r="G149" s="60" t="s">
        <v>82</v>
      </c>
      <c r="H149" s="60" t="s">
        <v>369</v>
      </c>
      <c r="I149" s="60" t="s">
        <v>669</v>
      </c>
      <c r="J149" s="60" t="s">
        <v>670</v>
      </c>
      <c r="K149" s="60" t="s">
        <v>671</v>
      </c>
    </row>
    <row r="150" spans="1:11" x14ac:dyDescent="0.25">
      <c r="A150" s="60">
        <v>149</v>
      </c>
      <c r="B150" s="60">
        <v>149</v>
      </c>
      <c r="C150" s="60">
        <v>146</v>
      </c>
      <c r="D150" s="60" t="s">
        <v>672</v>
      </c>
      <c r="E150" s="60" t="s">
        <v>182</v>
      </c>
      <c r="F150" s="60">
        <v>1979</v>
      </c>
      <c r="G150" s="60" t="s">
        <v>82</v>
      </c>
      <c r="H150" s="60" t="s">
        <v>207</v>
      </c>
      <c r="I150" s="60" t="s">
        <v>673</v>
      </c>
      <c r="J150" s="60" t="s">
        <v>674</v>
      </c>
      <c r="K150" s="60" t="s">
        <v>675</v>
      </c>
    </row>
    <row r="151" spans="1:11" x14ac:dyDescent="0.25">
      <c r="A151" s="60">
        <v>150</v>
      </c>
      <c r="B151" s="60">
        <v>150</v>
      </c>
      <c r="C151" s="60">
        <v>259</v>
      </c>
      <c r="D151" s="60" t="s">
        <v>676</v>
      </c>
      <c r="E151" s="60" t="s">
        <v>223</v>
      </c>
      <c r="F151" s="60">
        <v>1955</v>
      </c>
      <c r="G151" s="60" t="s">
        <v>82</v>
      </c>
      <c r="H151" s="60" t="s">
        <v>616</v>
      </c>
      <c r="I151" s="60" t="s">
        <v>677</v>
      </c>
      <c r="J151" s="60" t="s">
        <v>678</v>
      </c>
      <c r="K151" s="60" t="s">
        <v>679</v>
      </c>
    </row>
    <row r="152" spans="1:11" x14ac:dyDescent="0.25">
      <c r="A152" s="60">
        <v>151</v>
      </c>
      <c r="B152" s="60">
        <v>151</v>
      </c>
      <c r="C152" s="60">
        <v>94</v>
      </c>
      <c r="D152" s="60" t="s">
        <v>680</v>
      </c>
      <c r="E152" s="60" t="s">
        <v>409</v>
      </c>
      <c r="F152" s="60">
        <v>1962</v>
      </c>
      <c r="G152" s="60" t="s">
        <v>82</v>
      </c>
      <c r="H152" s="60" t="s">
        <v>336</v>
      </c>
      <c r="I152" s="60" t="s">
        <v>681</v>
      </c>
      <c r="J152" s="60" t="s">
        <v>682</v>
      </c>
      <c r="K152" s="60" t="s">
        <v>683</v>
      </c>
    </row>
    <row r="153" spans="1:11" x14ac:dyDescent="0.25">
      <c r="A153" s="60">
        <v>152</v>
      </c>
      <c r="B153" s="60">
        <v>152</v>
      </c>
      <c r="C153" s="60">
        <v>155</v>
      </c>
      <c r="D153" s="60" t="s">
        <v>684</v>
      </c>
      <c r="E153" s="60" t="s">
        <v>409</v>
      </c>
      <c r="F153" s="60">
        <v>1987</v>
      </c>
      <c r="G153" s="60" t="s">
        <v>82</v>
      </c>
      <c r="H153" s="60" t="s">
        <v>685</v>
      </c>
      <c r="I153" s="60" t="s">
        <v>686</v>
      </c>
      <c r="J153" s="60" t="s">
        <v>687</v>
      </c>
      <c r="K153" s="60" t="s">
        <v>688</v>
      </c>
    </row>
    <row r="154" spans="1:11" x14ac:dyDescent="0.25">
      <c r="A154" s="60">
        <v>153</v>
      </c>
      <c r="B154" s="60">
        <v>153</v>
      </c>
      <c r="C154" s="60">
        <v>41</v>
      </c>
      <c r="D154" s="60" t="s">
        <v>689</v>
      </c>
      <c r="E154" s="60" t="s">
        <v>690</v>
      </c>
      <c r="F154" s="60">
        <v>2000</v>
      </c>
      <c r="G154" s="60" t="s">
        <v>82</v>
      </c>
      <c r="H154" s="60" t="s">
        <v>691</v>
      </c>
      <c r="I154" s="60" t="s">
        <v>692</v>
      </c>
      <c r="J154" s="60" t="s">
        <v>693</v>
      </c>
      <c r="K154" s="60" t="s">
        <v>694</v>
      </c>
    </row>
    <row r="155" spans="1:11" x14ac:dyDescent="0.25">
      <c r="A155" s="60">
        <v>154</v>
      </c>
      <c r="B155" s="60">
        <v>154</v>
      </c>
      <c r="C155" s="60">
        <v>214</v>
      </c>
      <c r="D155" s="60" t="s">
        <v>695</v>
      </c>
      <c r="E155" s="60" t="s">
        <v>49</v>
      </c>
      <c r="F155" s="60">
        <v>1960</v>
      </c>
      <c r="G155" s="60" t="s">
        <v>82</v>
      </c>
      <c r="H155" s="60" t="s">
        <v>696</v>
      </c>
      <c r="I155" s="60" t="s">
        <v>697</v>
      </c>
      <c r="J155" s="60" t="s">
        <v>698</v>
      </c>
      <c r="K155" s="60" t="s">
        <v>699</v>
      </c>
    </row>
    <row r="156" spans="1:11" x14ac:dyDescent="0.25">
      <c r="A156" s="60">
        <v>155</v>
      </c>
      <c r="B156" s="60">
        <v>155</v>
      </c>
      <c r="C156" s="60">
        <v>228</v>
      </c>
      <c r="D156" s="60" t="s">
        <v>700</v>
      </c>
      <c r="E156" s="60" t="s">
        <v>35</v>
      </c>
      <c r="F156" s="60">
        <v>1948</v>
      </c>
      <c r="G156" s="60" t="s">
        <v>82</v>
      </c>
      <c r="H156" s="60" t="s">
        <v>421</v>
      </c>
      <c r="I156" s="60" t="s">
        <v>701</v>
      </c>
      <c r="J156" s="60" t="s">
        <v>702</v>
      </c>
      <c r="K156" s="60" t="s">
        <v>703</v>
      </c>
    </row>
    <row r="157" spans="1:11" x14ac:dyDescent="0.25">
      <c r="A157" s="60">
        <v>156</v>
      </c>
      <c r="B157" s="60">
        <v>156</v>
      </c>
      <c r="C157" s="60">
        <v>247</v>
      </c>
      <c r="D157" s="60" t="s">
        <v>704</v>
      </c>
      <c r="E157" s="60" t="s">
        <v>24</v>
      </c>
      <c r="F157" s="60">
        <v>1967</v>
      </c>
      <c r="G157" s="60" t="s">
        <v>82</v>
      </c>
      <c r="H157" s="60" t="s">
        <v>492</v>
      </c>
      <c r="I157" s="60" t="s">
        <v>705</v>
      </c>
      <c r="J157" s="60" t="s">
        <v>706</v>
      </c>
      <c r="K157" s="60" t="s">
        <v>707</v>
      </c>
    </row>
    <row r="158" spans="1:11" x14ac:dyDescent="0.25">
      <c r="A158" s="60">
        <v>157</v>
      </c>
      <c r="B158" s="60">
        <v>157</v>
      </c>
      <c r="C158" s="60">
        <v>122</v>
      </c>
      <c r="D158" s="60" t="s">
        <v>708</v>
      </c>
      <c r="E158" s="60" t="s">
        <v>46</v>
      </c>
      <c r="F158" s="60">
        <v>1953</v>
      </c>
      <c r="G158" s="60" t="s">
        <v>82</v>
      </c>
      <c r="H158" s="60" t="s">
        <v>709</v>
      </c>
      <c r="I158" s="60" t="s">
        <v>710</v>
      </c>
      <c r="J158" s="60" t="s">
        <v>711</v>
      </c>
      <c r="K158" s="60" t="s">
        <v>712</v>
      </c>
    </row>
    <row r="159" spans="1:11" x14ac:dyDescent="0.25">
      <c r="A159" s="60">
        <v>158</v>
      </c>
      <c r="B159" s="60">
        <v>158</v>
      </c>
      <c r="C159" s="60">
        <v>199</v>
      </c>
      <c r="D159" s="60" t="s">
        <v>713</v>
      </c>
      <c r="E159" s="60" t="s">
        <v>36</v>
      </c>
      <c r="F159" s="60">
        <v>1976</v>
      </c>
      <c r="G159" s="60" t="s">
        <v>82</v>
      </c>
      <c r="H159" s="60" t="s">
        <v>273</v>
      </c>
      <c r="I159" s="60" t="s">
        <v>714</v>
      </c>
      <c r="J159" s="60" t="s">
        <v>715</v>
      </c>
      <c r="K159" s="60" t="s">
        <v>77</v>
      </c>
    </row>
    <row r="160" spans="1:11" x14ac:dyDescent="0.25">
      <c r="A160" s="60">
        <v>159</v>
      </c>
      <c r="B160" s="60">
        <v>159</v>
      </c>
      <c r="C160" s="60">
        <v>110</v>
      </c>
      <c r="D160" s="60" t="s">
        <v>716</v>
      </c>
      <c r="E160" s="60" t="s">
        <v>46</v>
      </c>
      <c r="F160" s="60">
        <v>1957</v>
      </c>
      <c r="G160" s="60" t="s">
        <v>82</v>
      </c>
      <c r="H160" s="60" t="s">
        <v>251</v>
      </c>
      <c r="I160" s="60" t="s">
        <v>717</v>
      </c>
      <c r="J160" s="60" t="s">
        <v>718</v>
      </c>
      <c r="K160" s="60" t="s">
        <v>719</v>
      </c>
    </row>
    <row r="161" spans="1:11" x14ac:dyDescent="0.25">
      <c r="A161" s="60">
        <v>160</v>
      </c>
      <c r="B161" s="60">
        <v>160</v>
      </c>
      <c r="C161" s="60">
        <v>271</v>
      </c>
      <c r="D161" s="60" t="s">
        <v>720</v>
      </c>
      <c r="E161" s="60" t="s">
        <v>46</v>
      </c>
      <c r="F161" s="60">
        <v>1952</v>
      </c>
      <c r="G161" s="60" t="s">
        <v>82</v>
      </c>
      <c r="H161" s="60" t="s">
        <v>721</v>
      </c>
      <c r="I161" s="60" t="s">
        <v>722</v>
      </c>
      <c r="J161" s="60" t="s">
        <v>723</v>
      </c>
      <c r="K161" s="60" t="s">
        <v>724</v>
      </c>
    </row>
    <row r="162" spans="1:11" x14ac:dyDescent="0.25">
      <c r="A162" s="60">
        <v>161</v>
      </c>
      <c r="B162" s="60">
        <v>161</v>
      </c>
      <c r="C162" s="60">
        <v>138</v>
      </c>
      <c r="D162" s="60" t="s">
        <v>725</v>
      </c>
      <c r="E162" s="60" t="s">
        <v>31</v>
      </c>
      <c r="F162" s="60">
        <v>1980</v>
      </c>
      <c r="G162" s="60" t="s">
        <v>82</v>
      </c>
      <c r="H162" s="60" t="s">
        <v>726</v>
      </c>
      <c r="I162" s="60" t="s">
        <v>727</v>
      </c>
      <c r="J162" s="60" t="s">
        <v>728</v>
      </c>
      <c r="K162" s="60" t="s">
        <v>729</v>
      </c>
    </row>
    <row r="163" spans="1:11" x14ac:dyDescent="0.25">
      <c r="A163" s="60">
        <v>162</v>
      </c>
      <c r="B163" s="60">
        <v>162</v>
      </c>
      <c r="C163" s="60">
        <v>185</v>
      </c>
      <c r="D163" s="60" t="s">
        <v>730</v>
      </c>
      <c r="E163" s="60" t="s">
        <v>39</v>
      </c>
      <c r="F163" s="60">
        <v>1981</v>
      </c>
      <c r="G163" s="60" t="s">
        <v>82</v>
      </c>
      <c r="H163" s="60" t="s">
        <v>503</v>
      </c>
      <c r="I163" s="60" t="s">
        <v>731</v>
      </c>
      <c r="J163" s="60" t="s">
        <v>732</v>
      </c>
      <c r="K163" s="60" t="s">
        <v>733</v>
      </c>
    </row>
    <row r="164" spans="1:11" x14ac:dyDescent="0.25">
      <c r="A164" s="60">
        <v>163</v>
      </c>
      <c r="B164" s="60">
        <v>163</v>
      </c>
      <c r="C164" s="60">
        <v>255</v>
      </c>
      <c r="D164" s="60" t="s">
        <v>734</v>
      </c>
      <c r="E164" s="60" t="s">
        <v>40</v>
      </c>
      <c r="F164" s="60">
        <v>1993</v>
      </c>
      <c r="G164" s="60" t="s">
        <v>82</v>
      </c>
      <c r="H164" s="60" t="s">
        <v>444</v>
      </c>
      <c r="I164" s="60" t="s">
        <v>735</v>
      </c>
      <c r="J164" s="60" t="s">
        <v>736</v>
      </c>
      <c r="K164" s="60" t="s">
        <v>737</v>
      </c>
    </row>
    <row r="165" spans="1:11" x14ac:dyDescent="0.25">
      <c r="A165" s="60">
        <v>164</v>
      </c>
      <c r="B165" s="60">
        <v>164</v>
      </c>
      <c r="C165" s="60">
        <v>121</v>
      </c>
      <c r="D165" s="60" t="s">
        <v>738</v>
      </c>
      <c r="E165" s="60" t="s">
        <v>49</v>
      </c>
      <c r="F165" s="60">
        <v>1970</v>
      </c>
      <c r="G165" s="60" t="s">
        <v>82</v>
      </c>
      <c r="H165" s="60" t="s">
        <v>709</v>
      </c>
      <c r="I165" s="60" t="s">
        <v>739</v>
      </c>
      <c r="J165" s="60" t="s">
        <v>740</v>
      </c>
      <c r="K165" s="60" t="s">
        <v>741</v>
      </c>
    </row>
    <row r="166" spans="1:11" x14ac:dyDescent="0.25">
      <c r="A166" s="60">
        <v>165</v>
      </c>
      <c r="B166" s="60">
        <v>165</v>
      </c>
      <c r="C166" s="60">
        <v>48</v>
      </c>
      <c r="D166" s="60" t="s">
        <v>742</v>
      </c>
      <c r="E166" s="60" t="s">
        <v>743</v>
      </c>
      <c r="F166" s="60">
        <v>1943</v>
      </c>
      <c r="G166" s="60" t="s">
        <v>82</v>
      </c>
      <c r="H166" s="60" t="s">
        <v>568</v>
      </c>
      <c r="I166" s="60" t="s">
        <v>744</v>
      </c>
      <c r="J166" s="60" t="s">
        <v>745</v>
      </c>
      <c r="K166" s="60" t="s">
        <v>746</v>
      </c>
    </row>
    <row r="167" spans="1:11" x14ac:dyDescent="0.25">
      <c r="A167" s="60">
        <v>166</v>
      </c>
      <c r="B167" s="60">
        <v>166</v>
      </c>
      <c r="C167" s="60">
        <v>172</v>
      </c>
      <c r="D167" s="60" t="s">
        <v>747</v>
      </c>
      <c r="E167" s="60" t="s">
        <v>36</v>
      </c>
      <c r="F167" s="60">
        <v>1969</v>
      </c>
      <c r="G167" s="60" t="s">
        <v>82</v>
      </c>
      <c r="H167" s="60" t="s">
        <v>458</v>
      </c>
      <c r="I167" s="60" t="s">
        <v>748</v>
      </c>
      <c r="J167" s="60" t="s">
        <v>749</v>
      </c>
      <c r="K167" s="60" t="s">
        <v>750</v>
      </c>
    </row>
    <row r="168" spans="1:11" x14ac:dyDescent="0.25">
      <c r="A168" s="60">
        <v>167</v>
      </c>
      <c r="B168" s="60">
        <v>167</v>
      </c>
      <c r="C168" s="60">
        <v>235</v>
      </c>
      <c r="D168" s="60" t="s">
        <v>266</v>
      </c>
      <c r="E168" s="60" t="s">
        <v>36</v>
      </c>
      <c r="F168" s="60">
        <v>1965</v>
      </c>
      <c r="G168" s="60" t="s">
        <v>82</v>
      </c>
      <c r="H168" s="60" t="s">
        <v>573</v>
      </c>
      <c r="I168" s="60" t="s">
        <v>751</v>
      </c>
      <c r="J168" s="60" t="s">
        <v>752</v>
      </c>
      <c r="K168" s="60" t="s">
        <v>753</v>
      </c>
    </row>
    <row r="169" spans="1:11" x14ac:dyDescent="0.25">
      <c r="A169" s="60">
        <v>168</v>
      </c>
      <c r="B169" s="60">
        <v>168</v>
      </c>
      <c r="C169" s="60">
        <v>50</v>
      </c>
      <c r="D169" s="60" t="s">
        <v>253</v>
      </c>
      <c r="E169" s="60" t="s">
        <v>49</v>
      </c>
      <c r="F169" s="60">
        <v>1956</v>
      </c>
      <c r="G169" s="60" t="s">
        <v>82</v>
      </c>
      <c r="H169" s="60" t="s">
        <v>330</v>
      </c>
      <c r="I169" s="60" t="s">
        <v>754</v>
      </c>
      <c r="J169" s="60" t="s">
        <v>755</v>
      </c>
      <c r="K169" s="60" t="s">
        <v>756</v>
      </c>
    </row>
    <row r="170" spans="1:11" x14ac:dyDescent="0.25">
      <c r="A170" s="60">
        <v>169</v>
      </c>
      <c r="B170" s="60">
        <v>169</v>
      </c>
      <c r="C170" s="60">
        <v>140</v>
      </c>
      <c r="D170" s="60" t="s">
        <v>757</v>
      </c>
      <c r="E170" s="60" t="s">
        <v>182</v>
      </c>
      <c r="F170" s="60">
        <v>1982</v>
      </c>
      <c r="G170" s="60" t="s">
        <v>82</v>
      </c>
      <c r="H170" s="60" t="s">
        <v>341</v>
      </c>
      <c r="I170" s="60" t="s">
        <v>754</v>
      </c>
      <c r="J170" s="60" t="s">
        <v>758</v>
      </c>
      <c r="K170" s="60" t="s">
        <v>756</v>
      </c>
    </row>
    <row r="171" spans="1:11" x14ac:dyDescent="0.25">
      <c r="A171" s="60">
        <v>170</v>
      </c>
      <c r="B171" s="60">
        <v>170</v>
      </c>
      <c r="C171" s="60">
        <v>144</v>
      </c>
      <c r="D171" s="60" t="s">
        <v>759</v>
      </c>
      <c r="E171" s="60" t="s">
        <v>46</v>
      </c>
      <c r="F171" s="60">
        <v>1957</v>
      </c>
      <c r="G171" s="60" t="s">
        <v>82</v>
      </c>
      <c r="H171" s="60" t="s">
        <v>557</v>
      </c>
      <c r="I171" s="60" t="s">
        <v>70</v>
      </c>
      <c r="J171" s="60" t="s">
        <v>760</v>
      </c>
      <c r="K171" s="60" t="s">
        <v>761</v>
      </c>
    </row>
    <row r="172" spans="1:11" x14ac:dyDescent="0.25">
      <c r="A172" s="60">
        <v>171</v>
      </c>
      <c r="B172" s="60">
        <v>171</v>
      </c>
      <c r="C172" s="60">
        <v>118</v>
      </c>
      <c r="D172" s="60" t="s">
        <v>762</v>
      </c>
      <c r="E172" s="60" t="s">
        <v>309</v>
      </c>
      <c r="F172" s="60">
        <v>1987</v>
      </c>
      <c r="G172" s="60" t="s">
        <v>82</v>
      </c>
      <c r="H172" s="60" t="s">
        <v>529</v>
      </c>
      <c r="I172" s="60" t="s">
        <v>763</v>
      </c>
      <c r="J172" s="60" t="s">
        <v>764</v>
      </c>
      <c r="K172" s="60" t="s">
        <v>765</v>
      </c>
    </row>
    <row r="173" spans="1:11" x14ac:dyDescent="0.25">
      <c r="A173" s="60">
        <v>172</v>
      </c>
      <c r="B173" s="60">
        <v>172</v>
      </c>
      <c r="C173" s="60">
        <v>56</v>
      </c>
      <c r="D173" s="60" t="s">
        <v>766</v>
      </c>
      <c r="E173" s="60" t="s">
        <v>36</v>
      </c>
      <c r="F173" s="60">
        <v>1974</v>
      </c>
      <c r="G173" s="60" t="s">
        <v>82</v>
      </c>
      <c r="H173" s="60" t="s">
        <v>293</v>
      </c>
      <c r="I173" s="60" t="s">
        <v>763</v>
      </c>
      <c r="J173" s="60" t="s">
        <v>767</v>
      </c>
      <c r="K173" s="60" t="s">
        <v>765</v>
      </c>
    </row>
    <row r="174" spans="1:11" x14ac:dyDescent="0.25">
      <c r="A174" s="60">
        <v>173</v>
      </c>
      <c r="B174" s="60">
        <v>173</v>
      </c>
      <c r="C174" s="60">
        <v>195</v>
      </c>
      <c r="D174" s="60" t="s">
        <v>768</v>
      </c>
      <c r="E174" s="60" t="s">
        <v>24</v>
      </c>
      <c r="F174" s="60">
        <v>1963</v>
      </c>
      <c r="G174" s="60" t="s">
        <v>82</v>
      </c>
      <c r="H174" s="60" t="s">
        <v>769</v>
      </c>
      <c r="I174" s="60" t="s">
        <v>770</v>
      </c>
      <c r="J174" s="60" t="s">
        <v>771</v>
      </c>
      <c r="K174" s="60" t="s">
        <v>772</v>
      </c>
    </row>
    <row r="175" spans="1:11" x14ac:dyDescent="0.25">
      <c r="A175" s="60">
        <v>174</v>
      </c>
      <c r="B175" s="60">
        <v>174</v>
      </c>
      <c r="C175" s="60">
        <v>42</v>
      </c>
      <c r="D175" s="60" t="s">
        <v>773</v>
      </c>
      <c r="E175" s="60" t="s">
        <v>46</v>
      </c>
      <c r="F175" s="60">
        <v>1948</v>
      </c>
      <c r="G175" s="60" t="s">
        <v>82</v>
      </c>
      <c r="H175" s="60" t="s">
        <v>691</v>
      </c>
      <c r="I175" s="60" t="s">
        <v>774</v>
      </c>
      <c r="J175" s="60" t="s">
        <v>775</v>
      </c>
      <c r="K175" s="60" t="s">
        <v>776</v>
      </c>
    </row>
    <row r="176" spans="1:11" x14ac:dyDescent="0.25">
      <c r="A176" s="60">
        <v>175</v>
      </c>
      <c r="B176" s="60">
        <v>175</v>
      </c>
      <c r="C176" s="60">
        <v>262</v>
      </c>
      <c r="D176" s="60" t="s">
        <v>777</v>
      </c>
      <c r="E176" s="60" t="s">
        <v>36</v>
      </c>
      <c r="F176" s="60">
        <v>1984</v>
      </c>
      <c r="G176" s="60" t="s">
        <v>82</v>
      </c>
      <c r="H176" s="60" t="s">
        <v>641</v>
      </c>
      <c r="I176" s="60" t="s">
        <v>778</v>
      </c>
      <c r="J176" s="60" t="s">
        <v>779</v>
      </c>
      <c r="K176" s="60" t="s">
        <v>780</v>
      </c>
    </row>
    <row r="177" spans="1:11" x14ac:dyDescent="0.25">
      <c r="A177" s="60">
        <v>176</v>
      </c>
      <c r="B177" s="60">
        <v>176</v>
      </c>
      <c r="C177" s="60">
        <v>68</v>
      </c>
      <c r="D177" s="60" t="s">
        <v>781</v>
      </c>
      <c r="E177" s="60" t="s">
        <v>34</v>
      </c>
      <c r="F177" s="60">
        <v>1970</v>
      </c>
      <c r="G177" s="60" t="s">
        <v>82</v>
      </c>
      <c r="H177" s="60" t="s">
        <v>133</v>
      </c>
      <c r="I177" s="60" t="s">
        <v>778</v>
      </c>
      <c r="J177" s="60" t="s">
        <v>782</v>
      </c>
      <c r="K177" s="60" t="s">
        <v>780</v>
      </c>
    </row>
    <row r="178" spans="1:11" x14ac:dyDescent="0.25">
      <c r="A178" s="60">
        <v>177</v>
      </c>
      <c r="B178" s="60">
        <v>177</v>
      </c>
      <c r="C178" s="60">
        <v>45</v>
      </c>
      <c r="D178" s="60" t="s">
        <v>783</v>
      </c>
      <c r="E178" s="60" t="s">
        <v>24</v>
      </c>
      <c r="F178" s="60">
        <v>1950</v>
      </c>
      <c r="G178" s="60" t="s">
        <v>82</v>
      </c>
      <c r="H178" s="60" t="s">
        <v>116</v>
      </c>
      <c r="I178" s="60" t="s">
        <v>778</v>
      </c>
      <c r="J178" s="60" t="s">
        <v>784</v>
      </c>
      <c r="K178" s="60" t="s">
        <v>780</v>
      </c>
    </row>
    <row r="179" spans="1:11" x14ac:dyDescent="0.25">
      <c r="A179" s="60">
        <v>178</v>
      </c>
      <c r="B179" s="60">
        <v>178</v>
      </c>
      <c r="C179" s="60">
        <v>84</v>
      </c>
      <c r="D179" s="60" t="s">
        <v>546</v>
      </c>
      <c r="E179" s="60" t="s">
        <v>36</v>
      </c>
      <c r="F179" s="60">
        <v>1967</v>
      </c>
      <c r="G179" s="60" t="s">
        <v>82</v>
      </c>
      <c r="H179" s="60" t="s">
        <v>547</v>
      </c>
      <c r="I179" s="60" t="s">
        <v>785</v>
      </c>
      <c r="J179" s="60" t="s">
        <v>94</v>
      </c>
      <c r="K179" s="60" t="s">
        <v>786</v>
      </c>
    </row>
    <row r="180" spans="1:11" x14ac:dyDescent="0.25">
      <c r="A180" s="60">
        <v>179</v>
      </c>
      <c r="B180" s="60">
        <v>179</v>
      </c>
      <c r="C180" s="60">
        <v>229</v>
      </c>
      <c r="D180" s="60" t="s">
        <v>787</v>
      </c>
      <c r="E180" s="60" t="s">
        <v>24</v>
      </c>
      <c r="F180" s="60">
        <v>1985</v>
      </c>
      <c r="G180" s="60" t="s">
        <v>82</v>
      </c>
      <c r="H180" s="60" t="s">
        <v>788</v>
      </c>
      <c r="I180" s="60" t="s">
        <v>789</v>
      </c>
      <c r="J180" s="60" t="s">
        <v>790</v>
      </c>
      <c r="K180" s="60" t="s">
        <v>791</v>
      </c>
    </row>
    <row r="181" spans="1:11" x14ac:dyDescent="0.25">
      <c r="A181" s="60">
        <v>180</v>
      </c>
      <c r="B181" s="60">
        <v>180</v>
      </c>
      <c r="C181" s="60">
        <v>252</v>
      </c>
      <c r="D181" s="60" t="s">
        <v>47</v>
      </c>
      <c r="E181" s="60" t="s">
        <v>46</v>
      </c>
      <c r="F181" s="60">
        <v>1990</v>
      </c>
      <c r="G181" s="60" t="s">
        <v>82</v>
      </c>
      <c r="H181" s="60" t="s">
        <v>792</v>
      </c>
      <c r="I181" s="60" t="s">
        <v>793</v>
      </c>
      <c r="J181" s="60" t="s">
        <v>794</v>
      </c>
      <c r="K181" s="60" t="s">
        <v>795</v>
      </c>
    </row>
    <row r="182" spans="1:11" x14ac:dyDescent="0.25">
      <c r="A182" s="60">
        <v>181</v>
      </c>
      <c r="B182" s="60">
        <v>181</v>
      </c>
      <c r="C182" s="60">
        <v>150</v>
      </c>
      <c r="D182" s="60" t="s">
        <v>796</v>
      </c>
      <c r="E182" s="60" t="s">
        <v>797</v>
      </c>
      <c r="F182" s="60">
        <v>1968</v>
      </c>
      <c r="G182" s="60" t="s">
        <v>82</v>
      </c>
      <c r="H182" s="60" t="s">
        <v>798</v>
      </c>
      <c r="I182" s="60" t="s">
        <v>799</v>
      </c>
      <c r="J182" s="60" t="s">
        <v>800</v>
      </c>
      <c r="K182" s="60" t="s">
        <v>801</v>
      </c>
    </row>
    <row r="183" spans="1:11" x14ac:dyDescent="0.25">
      <c r="A183" s="60">
        <v>182</v>
      </c>
      <c r="B183" s="60">
        <v>182</v>
      </c>
      <c r="C183" s="60">
        <v>221</v>
      </c>
      <c r="D183" s="60" t="s">
        <v>802</v>
      </c>
      <c r="E183" s="60" t="s">
        <v>329</v>
      </c>
      <c r="F183" s="60">
        <v>1949</v>
      </c>
      <c r="G183" s="60" t="s">
        <v>82</v>
      </c>
      <c r="H183" s="60" t="s">
        <v>541</v>
      </c>
      <c r="I183" s="60" t="s">
        <v>803</v>
      </c>
      <c r="J183" s="60" t="s">
        <v>804</v>
      </c>
      <c r="K183" s="60" t="s">
        <v>805</v>
      </c>
    </row>
    <row r="184" spans="1:11" x14ac:dyDescent="0.25">
      <c r="A184" s="60">
        <v>183</v>
      </c>
      <c r="B184" s="60">
        <v>183</v>
      </c>
      <c r="C184" s="60">
        <v>273</v>
      </c>
      <c r="D184" s="60" t="s">
        <v>806</v>
      </c>
      <c r="E184" s="60" t="s">
        <v>46</v>
      </c>
      <c r="F184" s="60">
        <v>1957</v>
      </c>
      <c r="G184" s="60" t="s">
        <v>82</v>
      </c>
      <c r="H184" s="60" t="s">
        <v>807</v>
      </c>
      <c r="I184" s="60" t="s">
        <v>803</v>
      </c>
      <c r="J184" s="60" t="s">
        <v>808</v>
      </c>
      <c r="K184" s="60" t="s">
        <v>805</v>
      </c>
    </row>
    <row r="185" spans="1:11" x14ac:dyDescent="0.25">
      <c r="A185" s="60">
        <v>184</v>
      </c>
      <c r="B185" s="60">
        <v>184</v>
      </c>
      <c r="C185" s="60">
        <v>152</v>
      </c>
      <c r="D185" s="60" t="s">
        <v>809</v>
      </c>
      <c r="E185" s="60" t="s">
        <v>182</v>
      </c>
      <c r="F185" s="60">
        <v>1949</v>
      </c>
      <c r="G185" s="60" t="s">
        <v>82</v>
      </c>
      <c r="H185" s="60" t="s">
        <v>428</v>
      </c>
      <c r="I185" s="60" t="s">
        <v>810</v>
      </c>
      <c r="J185" s="60" t="s">
        <v>811</v>
      </c>
      <c r="K185" s="60" t="s">
        <v>812</v>
      </c>
    </row>
    <row r="186" spans="1:11" x14ac:dyDescent="0.25">
      <c r="A186" s="60">
        <v>185</v>
      </c>
      <c r="B186" s="60">
        <v>185</v>
      </c>
      <c r="C186" s="60">
        <v>89</v>
      </c>
      <c r="D186" s="60" t="s">
        <v>50</v>
      </c>
      <c r="E186" s="60" t="s">
        <v>36</v>
      </c>
      <c r="F186" s="60">
        <v>1980</v>
      </c>
      <c r="G186" s="60" t="s">
        <v>82</v>
      </c>
      <c r="H186" s="60" t="s">
        <v>469</v>
      </c>
      <c r="I186" s="60" t="s">
        <v>813</v>
      </c>
      <c r="J186" s="60" t="s">
        <v>814</v>
      </c>
      <c r="K186" s="60" t="s">
        <v>815</v>
      </c>
    </row>
    <row r="187" spans="1:11" x14ac:dyDescent="0.25">
      <c r="A187" s="60">
        <v>186</v>
      </c>
      <c r="B187" s="60">
        <v>186</v>
      </c>
      <c r="C187" s="60">
        <v>215</v>
      </c>
      <c r="D187" s="60" t="s">
        <v>816</v>
      </c>
      <c r="E187" s="60" t="s">
        <v>42</v>
      </c>
      <c r="F187" s="60">
        <v>1984</v>
      </c>
      <c r="G187" s="60" t="s">
        <v>82</v>
      </c>
      <c r="H187" s="60" t="s">
        <v>597</v>
      </c>
      <c r="I187" s="60" t="s">
        <v>817</v>
      </c>
      <c r="J187" s="60" t="s">
        <v>818</v>
      </c>
      <c r="K187" s="60" t="s">
        <v>819</v>
      </c>
    </row>
    <row r="188" spans="1:11" x14ac:dyDescent="0.25">
      <c r="A188" s="60">
        <v>187</v>
      </c>
      <c r="B188" s="60">
        <v>187</v>
      </c>
      <c r="C188" s="60">
        <v>162</v>
      </c>
      <c r="D188" s="60" t="s">
        <v>820</v>
      </c>
      <c r="E188" s="60" t="s">
        <v>463</v>
      </c>
      <c r="F188" s="60">
        <v>1975</v>
      </c>
      <c r="G188" s="60" t="s">
        <v>82</v>
      </c>
      <c r="H188" s="60" t="s">
        <v>412</v>
      </c>
      <c r="I188" s="60" t="s">
        <v>821</v>
      </c>
      <c r="J188" s="60" t="s">
        <v>822</v>
      </c>
      <c r="K188" s="60" t="s">
        <v>823</v>
      </c>
    </row>
    <row r="189" spans="1:11" x14ac:dyDescent="0.25">
      <c r="A189" s="60">
        <v>188</v>
      </c>
      <c r="B189" s="60">
        <v>188</v>
      </c>
      <c r="C189" s="60">
        <v>177</v>
      </c>
      <c r="D189" s="60" t="s">
        <v>824</v>
      </c>
      <c r="E189" s="60" t="s">
        <v>825</v>
      </c>
      <c r="F189" s="60">
        <v>1993</v>
      </c>
      <c r="G189" s="60" t="s">
        <v>82</v>
      </c>
      <c r="H189" s="60" t="s">
        <v>454</v>
      </c>
      <c r="I189" s="60" t="s">
        <v>826</v>
      </c>
      <c r="J189" s="60" t="s">
        <v>827</v>
      </c>
      <c r="K189" s="60" t="s">
        <v>828</v>
      </c>
    </row>
    <row r="190" spans="1:11" x14ac:dyDescent="0.25">
      <c r="A190" s="60">
        <v>189</v>
      </c>
      <c r="B190" s="60">
        <v>189</v>
      </c>
      <c r="C190" s="60">
        <v>153</v>
      </c>
      <c r="D190" s="60" t="s">
        <v>829</v>
      </c>
      <c r="E190" s="60" t="s">
        <v>22</v>
      </c>
      <c r="F190" s="60">
        <v>1961</v>
      </c>
      <c r="G190" s="60" t="s">
        <v>82</v>
      </c>
      <c r="H190" s="60" t="s">
        <v>351</v>
      </c>
      <c r="I190" s="60" t="s">
        <v>830</v>
      </c>
      <c r="J190" s="60" t="s">
        <v>831</v>
      </c>
      <c r="K190" s="60" t="s">
        <v>832</v>
      </c>
    </row>
    <row r="191" spans="1:11" x14ac:dyDescent="0.25">
      <c r="A191" s="60">
        <v>190</v>
      </c>
      <c r="B191" s="60">
        <v>190</v>
      </c>
      <c r="C191" s="60">
        <v>270</v>
      </c>
      <c r="D191" s="60" t="s">
        <v>833</v>
      </c>
      <c r="E191" s="60" t="s">
        <v>22</v>
      </c>
      <c r="F191" s="60">
        <v>1951</v>
      </c>
      <c r="G191" s="60" t="s">
        <v>82</v>
      </c>
      <c r="H191" s="60" t="s">
        <v>638</v>
      </c>
      <c r="I191" s="60" t="s">
        <v>834</v>
      </c>
      <c r="J191" s="60" t="s">
        <v>835</v>
      </c>
      <c r="K191" s="60" t="s">
        <v>836</v>
      </c>
    </row>
    <row r="192" spans="1:11" x14ac:dyDescent="0.25">
      <c r="A192" s="60">
        <v>191</v>
      </c>
      <c r="B192" s="60">
        <v>191</v>
      </c>
      <c r="C192" s="60">
        <v>239</v>
      </c>
      <c r="D192" s="60" t="s">
        <v>837</v>
      </c>
      <c r="E192" s="60" t="s">
        <v>39</v>
      </c>
      <c r="F192" s="60">
        <v>1976</v>
      </c>
      <c r="G192" s="60" t="s">
        <v>82</v>
      </c>
      <c r="H192" s="60" t="s">
        <v>838</v>
      </c>
      <c r="I192" s="60" t="s">
        <v>839</v>
      </c>
      <c r="J192" s="60" t="s">
        <v>840</v>
      </c>
      <c r="K192" s="60" t="s">
        <v>841</v>
      </c>
    </row>
    <row r="193" spans="1:11" x14ac:dyDescent="0.25">
      <c r="A193" s="60">
        <v>192</v>
      </c>
      <c r="B193" s="60">
        <v>192</v>
      </c>
      <c r="C193" s="60">
        <v>167</v>
      </c>
      <c r="D193" s="60" t="s">
        <v>842</v>
      </c>
      <c r="E193" s="60" t="s">
        <v>42</v>
      </c>
      <c r="F193" s="60">
        <v>1983</v>
      </c>
      <c r="G193" s="60" t="s">
        <v>82</v>
      </c>
      <c r="H193" s="60" t="s">
        <v>310</v>
      </c>
      <c r="I193" s="60" t="s">
        <v>839</v>
      </c>
      <c r="J193" s="60" t="s">
        <v>843</v>
      </c>
      <c r="K193" s="60" t="s">
        <v>841</v>
      </c>
    </row>
    <row r="194" spans="1:11" x14ac:dyDescent="0.25">
      <c r="A194" s="60">
        <v>193</v>
      </c>
      <c r="B194" s="60">
        <v>193</v>
      </c>
      <c r="C194" s="60">
        <v>264</v>
      </c>
      <c r="D194" s="60" t="s">
        <v>122</v>
      </c>
      <c r="E194" s="60" t="s">
        <v>22</v>
      </c>
      <c r="F194" s="60">
        <v>1938</v>
      </c>
      <c r="G194" s="60" t="s">
        <v>82</v>
      </c>
      <c r="H194" s="60" t="s">
        <v>224</v>
      </c>
      <c r="I194" s="60" t="s">
        <v>844</v>
      </c>
      <c r="J194" s="60" t="s">
        <v>845</v>
      </c>
      <c r="K194" s="60" t="s">
        <v>846</v>
      </c>
    </row>
    <row r="195" spans="1:11" x14ac:dyDescent="0.25">
      <c r="A195" s="60">
        <v>194</v>
      </c>
      <c r="B195" s="60">
        <v>194</v>
      </c>
      <c r="C195" s="60">
        <v>80</v>
      </c>
      <c r="D195" s="60" t="s">
        <v>847</v>
      </c>
      <c r="E195" s="60" t="s">
        <v>848</v>
      </c>
      <c r="F195" s="60">
        <v>1951</v>
      </c>
      <c r="G195" s="60" t="s">
        <v>82</v>
      </c>
      <c r="H195" s="60" t="s">
        <v>119</v>
      </c>
      <c r="I195" s="60" t="s">
        <v>74</v>
      </c>
      <c r="J195" s="60" t="s">
        <v>849</v>
      </c>
      <c r="K195" s="60" t="s">
        <v>850</v>
      </c>
    </row>
    <row r="196" spans="1:11" x14ac:dyDescent="0.25">
      <c r="A196" s="60">
        <v>195</v>
      </c>
      <c r="B196" s="60">
        <v>195</v>
      </c>
      <c r="C196" s="60">
        <v>75</v>
      </c>
      <c r="D196" s="60" t="s">
        <v>851</v>
      </c>
      <c r="E196" s="60" t="s">
        <v>106</v>
      </c>
      <c r="F196" s="60">
        <v>1977</v>
      </c>
      <c r="G196" s="60" t="s">
        <v>82</v>
      </c>
      <c r="H196" s="60" t="s">
        <v>852</v>
      </c>
      <c r="I196" s="60" t="s">
        <v>853</v>
      </c>
      <c r="J196" s="60" t="s">
        <v>854</v>
      </c>
      <c r="K196" s="60" t="s">
        <v>855</v>
      </c>
    </row>
    <row r="197" spans="1:11" x14ac:dyDescent="0.25">
      <c r="A197" s="60">
        <v>196</v>
      </c>
      <c r="B197" s="60">
        <v>196</v>
      </c>
      <c r="C197" s="60">
        <v>202</v>
      </c>
      <c r="D197" s="60" t="s">
        <v>856</v>
      </c>
      <c r="E197" s="60" t="s">
        <v>169</v>
      </c>
      <c r="F197" s="60">
        <v>2000</v>
      </c>
      <c r="G197" s="60" t="s">
        <v>82</v>
      </c>
      <c r="H197" s="60" t="s">
        <v>475</v>
      </c>
      <c r="I197" s="60" t="s">
        <v>857</v>
      </c>
      <c r="J197" s="60" t="s">
        <v>858</v>
      </c>
      <c r="K197" s="60" t="s">
        <v>859</v>
      </c>
    </row>
    <row r="198" spans="1:11" x14ac:dyDescent="0.25">
      <c r="A198" s="60">
        <v>197</v>
      </c>
      <c r="B198" s="60">
        <v>197</v>
      </c>
      <c r="C198" s="60">
        <v>100</v>
      </c>
      <c r="D198" s="60" t="s">
        <v>860</v>
      </c>
      <c r="E198" s="60" t="s">
        <v>861</v>
      </c>
      <c r="F198" s="60">
        <v>1985</v>
      </c>
      <c r="G198" s="60" t="s">
        <v>82</v>
      </c>
      <c r="H198" s="60" t="s">
        <v>589</v>
      </c>
      <c r="I198" s="60" t="s">
        <v>862</v>
      </c>
      <c r="J198" s="60" t="s">
        <v>863</v>
      </c>
      <c r="K198" s="60" t="s">
        <v>78</v>
      </c>
    </row>
    <row r="199" spans="1:11" x14ac:dyDescent="0.25">
      <c r="A199" s="60">
        <v>198</v>
      </c>
      <c r="B199" s="60">
        <v>198</v>
      </c>
      <c r="C199" s="60">
        <v>61</v>
      </c>
      <c r="D199" s="60" t="s">
        <v>864</v>
      </c>
      <c r="E199" s="60" t="s">
        <v>483</v>
      </c>
      <c r="F199" s="60">
        <v>1961</v>
      </c>
      <c r="G199" s="60" t="s">
        <v>82</v>
      </c>
      <c r="H199" s="60" t="s">
        <v>393</v>
      </c>
      <c r="I199" s="60" t="s">
        <v>865</v>
      </c>
      <c r="J199" s="60" t="s">
        <v>866</v>
      </c>
      <c r="K199" s="60" t="s">
        <v>867</v>
      </c>
    </row>
    <row r="200" spans="1:11" x14ac:dyDescent="0.25">
      <c r="A200" s="60">
        <v>199</v>
      </c>
      <c r="B200" s="60">
        <v>199</v>
      </c>
      <c r="C200" s="60">
        <v>204</v>
      </c>
      <c r="D200" s="60" t="s">
        <v>856</v>
      </c>
      <c r="E200" s="60" t="s">
        <v>254</v>
      </c>
      <c r="F200" s="60">
        <v>1974</v>
      </c>
      <c r="G200" s="60" t="s">
        <v>82</v>
      </c>
      <c r="H200" s="60" t="s">
        <v>464</v>
      </c>
      <c r="I200" s="60" t="s">
        <v>868</v>
      </c>
      <c r="J200" s="60" t="s">
        <v>869</v>
      </c>
      <c r="K200" s="60" t="s">
        <v>870</v>
      </c>
    </row>
    <row r="201" spans="1:11" x14ac:dyDescent="0.25">
      <c r="A201" s="60">
        <v>200</v>
      </c>
      <c r="B201" s="60">
        <v>200</v>
      </c>
      <c r="C201" s="60">
        <v>266</v>
      </c>
      <c r="D201" s="60" t="s">
        <v>871</v>
      </c>
      <c r="E201" s="60" t="s">
        <v>409</v>
      </c>
      <c r="F201" s="60">
        <v>1947</v>
      </c>
      <c r="G201" s="60" t="s">
        <v>82</v>
      </c>
      <c r="H201" s="60" t="s">
        <v>872</v>
      </c>
      <c r="I201" s="60" t="s">
        <v>873</v>
      </c>
      <c r="J201" s="60" t="s">
        <v>874</v>
      </c>
      <c r="K201" s="60" t="s">
        <v>875</v>
      </c>
    </row>
    <row r="202" spans="1:11" x14ac:dyDescent="0.25">
      <c r="A202" s="60">
        <v>201</v>
      </c>
      <c r="B202" s="60">
        <v>201</v>
      </c>
      <c r="C202" s="60">
        <v>275</v>
      </c>
      <c r="D202" s="60" t="s">
        <v>876</v>
      </c>
      <c r="E202" s="60" t="s">
        <v>182</v>
      </c>
      <c r="F202" s="60">
        <v>1964</v>
      </c>
      <c r="G202" s="60" t="s">
        <v>82</v>
      </c>
      <c r="H202" s="60" t="s">
        <v>877</v>
      </c>
      <c r="I202" s="60" t="s">
        <v>878</v>
      </c>
      <c r="J202" s="60" t="s">
        <v>879</v>
      </c>
      <c r="K202" s="60" t="s">
        <v>880</v>
      </c>
    </row>
    <row r="203" spans="1:11" x14ac:dyDescent="0.25">
      <c r="A203" s="60">
        <v>202</v>
      </c>
      <c r="B203" s="60">
        <v>202</v>
      </c>
      <c r="C203" s="60">
        <v>230</v>
      </c>
      <c r="D203" s="60" t="s">
        <v>881</v>
      </c>
      <c r="E203" s="60" t="s">
        <v>26</v>
      </c>
      <c r="F203" s="60">
        <v>1938</v>
      </c>
      <c r="G203" s="60" t="s">
        <v>82</v>
      </c>
      <c r="H203" s="60" t="s">
        <v>788</v>
      </c>
      <c r="I203" s="60" t="s">
        <v>882</v>
      </c>
      <c r="J203" s="60" t="s">
        <v>883</v>
      </c>
      <c r="K203" s="60" t="s">
        <v>884</v>
      </c>
    </row>
    <row r="204" spans="1:11" x14ac:dyDescent="0.25">
      <c r="A204" s="60">
        <v>203</v>
      </c>
      <c r="B204" s="60">
        <v>203</v>
      </c>
      <c r="C204" s="60">
        <v>63</v>
      </c>
      <c r="D204" s="60" t="s">
        <v>885</v>
      </c>
      <c r="E204" s="60" t="s">
        <v>22</v>
      </c>
      <c r="F204" s="60">
        <v>1947</v>
      </c>
      <c r="G204" s="60" t="s">
        <v>82</v>
      </c>
      <c r="H204" s="60" t="s">
        <v>484</v>
      </c>
      <c r="I204" s="60" t="s">
        <v>886</v>
      </c>
      <c r="J204" s="60" t="s">
        <v>887</v>
      </c>
      <c r="K204" s="60" t="s">
        <v>888</v>
      </c>
    </row>
    <row r="205" spans="1:11" x14ac:dyDescent="0.25">
      <c r="A205" s="60">
        <v>204</v>
      </c>
      <c r="B205" s="60">
        <v>204</v>
      </c>
      <c r="C205" s="60">
        <v>137</v>
      </c>
      <c r="D205" s="60" t="s">
        <v>889</v>
      </c>
      <c r="E205" s="60" t="s">
        <v>890</v>
      </c>
      <c r="F205" s="60">
        <v>1947</v>
      </c>
      <c r="G205" s="60" t="s">
        <v>82</v>
      </c>
      <c r="H205" s="60" t="s">
        <v>726</v>
      </c>
      <c r="I205" s="60" t="s">
        <v>891</v>
      </c>
      <c r="J205" s="60" t="s">
        <v>892</v>
      </c>
      <c r="K205" s="60" t="s">
        <v>893</v>
      </c>
    </row>
    <row r="206" spans="1:11" x14ac:dyDescent="0.25">
      <c r="A206" s="60">
        <v>205</v>
      </c>
      <c r="B206" s="60">
        <v>205</v>
      </c>
      <c r="C206" s="60">
        <v>272</v>
      </c>
      <c r="D206" s="60" t="s">
        <v>292</v>
      </c>
      <c r="E206" s="60" t="s">
        <v>22</v>
      </c>
      <c r="F206" s="60">
        <v>1961</v>
      </c>
      <c r="G206" s="60" t="s">
        <v>82</v>
      </c>
      <c r="H206" s="60" t="s">
        <v>721</v>
      </c>
      <c r="I206" s="60" t="s">
        <v>894</v>
      </c>
      <c r="J206" s="60" t="s">
        <v>895</v>
      </c>
      <c r="K206" s="60" t="s">
        <v>896</v>
      </c>
    </row>
    <row r="207" spans="1:11" x14ac:dyDescent="0.25">
      <c r="A207" s="60">
        <v>206</v>
      </c>
      <c r="B207" s="60">
        <v>206</v>
      </c>
      <c r="C207" s="60">
        <v>211</v>
      </c>
      <c r="D207" s="60" t="s">
        <v>897</v>
      </c>
      <c r="E207" s="60" t="s">
        <v>144</v>
      </c>
      <c r="F207" s="60">
        <v>1970</v>
      </c>
      <c r="G207" s="60" t="s">
        <v>82</v>
      </c>
      <c r="H207" s="60" t="s">
        <v>488</v>
      </c>
      <c r="I207" s="60" t="s">
        <v>898</v>
      </c>
      <c r="J207" s="60" t="s">
        <v>899</v>
      </c>
      <c r="K207" s="60" t="s">
        <v>44</v>
      </c>
    </row>
    <row r="208" spans="1:11" x14ac:dyDescent="0.25">
      <c r="A208" s="60">
        <v>207</v>
      </c>
      <c r="B208" s="60">
        <v>207</v>
      </c>
      <c r="C208" s="60">
        <v>170</v>
      </c>
      <c r="D208" s="60" t="s">
        <v>900</v>
      </c>
      <c r="E208" s="60" t="s">
        <v>36</v>
      </c>
      <c r="F208" s="60">
        <v>1991</v>
      </c>
      <c r="G208" s="60" t="s">
        <v>82</v>
      </c>
      <c r="H208" s="60" t="s">
        <v>901</v>
      </c>
      <c r="I208" s="60" t="s">
        <v>902</v>
      </c>
      <c r="J208" s="60" t="s">
        <v>903</v>
      </c>
      <c r="K208" s="60" t="s">
        <v>904</v>
      </c>
    </row>
    <row r="209" spans="1:12" x14ac:dyDescent="0.25">
      <c r="A209" s="60">
        <v>208</v>
      </c>
      <c r="B209" s="60">
        <v>208</v>
      </c>
      <c r="C209" s="60">
        <v>274</v>
      </c>
      <c r="D209" s="60" t="s">
        <v>905</v>
      </c>
      <c r="E209" s="60" t="s">
        <v>42</v>
      </c>
      <c r="F209" s="60">
        <v>1969</v>
      </c>
      <c r="G209" s="60" t="s">
        <v>82</v>
      </c>
      <c r="H209" s="60" t="s">
        <v>807</v>
      </c>
      <c r="I209" s="60" t="s">
        <v>906</v>
      </c>
      <c r="J209" s="60" t="s">
        <v>907</v>
      </c>
      <c r="K209" s="60" t="s">
        <v>908</v>
      </c>
    </row>
    <row r="210" spans="1:12" x14ac:dyDescent="0.25">
      <c r="A210" s="60">
        <v>209</v>
      </c>
      <c r="B210" s="60">
        <v>209</v>
      </c>
      <c r="C210" s="60">
        <v>251</v>
      </c>
      <c r="D210" s="60" t="s">
        <v>931</v>
      </c>
      <c r="E210" s="60" t="s">
        <v>22</v>
      </c>
      <c r="F210" s="60">
        <v>1982</v>
      </c>
      <c r="G210" s="60" t="s">
        <v>82</v>
      </c>
      <c r="H210" s="60" t="s">
        <v>792</v>
      </c>
      <c r="I210" s="79" t="s">
        <v>941</v>
      </c>
      <c r="J210" s="60" t="s">
        <v>939</v>
      </c>
      <c r="K210" s="79" t="s">
        <v>940</v>
      </c>
      <c r="L210" s="78">
        <f>I210-I209</f>
        <v>2.3495370370370389E-3</v>
      </c>
    </row>
    <row r="211" spans="1:12" s="60" customFormat="1" x14ac:dyDescent="0.25"/>
    <row r="212" spans="1:12" x14ac:dyDescent="0.25">
      <c r="A212" s="60">
        <v>209</v>
      </c>
      <c r="B212" s="60" t="s">
        <v>25</v>
      </c>
      <c r="C212" s="60">
        <v>149</v>
      </c>
      <c r="D212" s="60" t="s">
        <v>909</v>
      </c>
      <c r="E212" s="60" t="s">
        <v>910</v>
      </c>
      <c r="F212" s="60">
        <v>1981</v>
      </c>
      <c r="G212" s="60" t="s">
        <v>82</v>
      </c>
      <c r="H212" s="60" t="s">
        <v>798</v>
      </c>
      <c r="I212" s="60" t="s">
        <v>79</v>
      </c>
      <c r="J212" s="60" t="s">
        <v>80</v>
      </c>
      <c r="K212" s="60" t="s">
        <v>25</v>
      </c>
    </row>
    <row r="213" spans="1:12" x14ac:dyDescent="0.25">
      <c r="A213" s="60">
        <v>210</v>
      </c>
      <c r="B213" s="60" t="s">
        <v>25</v>
      </c>
      <c r="C213" s="60">
        <v>114</v>
      </c>
      <c r="D213" s="60" t="s">
        <v>911</v>
      </c>
      <c r="E213" s="60" t="s">
        <v>26</v>
      </c>
      <c r="F213" s="60">
        <v>1985</v>
      </c>
      <c r="G213" s="60" t="s">
        <v>82</v>
      </c>
      <c r="H213" s="60" t="s">
        <v>584</v>
      </c>
      <c r="I213" s="60" t="s">
        <v>79</v>
      </c>
      <c r="J213" s="60" t="s">
        <v>80</v>
      </c>
      <c r="K213" s="60" t="s">
        <v>25</v>
      </c>
    </row>
    <row r="214" spans="1:12" x14ac:dyDescent="0.25">
      <c r="A214" s="60">
        <v>211</v>
      </c>
      <c r="B214" s="60" t="s">
        <v>25</v>
      </c>
      <c r="C214" s="60">
        <v>66</v>
      </c>
      <c r="D214" s="60" t="s">
        <v>912</v>
      </c>
      <c r="E214" s="60" t="s">
        <v>409</v>
      </c>
      <c r="F214" s="60">
        <v>1967</v>
      </c>
      <c r="G214" s="60" t="s">
        <v>82</v>
      </c>
      <c r="H214" s="60" t="s">
        <v>563</v>
      </c>
      <c r="I214" s="60" t="s">
        <v>79</v>
      </c>
      <c r="J214" s="60" t="s">
        <v>80</v>
      </c>
      <c r="K214" s="60" t="s">
        <v>25</v>
      </c>
    </row>
    <row r="215" spans="1:12" x14ac:dyDescent="0.25">
      <c r="A215" s="60">
        <v>212</v>
      </c>
      <c r="B215" s="60" t="s">
        <v>25</v>
      </c>
      <c r="C215" s="60">
        <v>234</v>
      </c>
      <c r="D215" s="60" t="s">
        <v>913</v>
      </c>
      <c r="E215" s="60" t="s">
        <v>35</v>
      </c>
      <c r="F215" s="60">
        <v>1983</v>
      </c>
      <c r="G215" s="60" t="s">
        <v>82</v>
      </c>
      <c r="H215" s="60" t="s">
        <v>324</v>
      </c>
      <c r="I215" s="60" t="s">
        <v>79</v>
      </c>
      <c r="J215" s="60" t="s">
        <v>80</v>
      </c>
      <c r="K215" s="60" t="s">
        <v>25</v>
      </c>
    </row>
    <row r="216" spans="1:12" x14ac:dyDescent="0.25">
      <c r="A216" s="60">
        <v>213</v>
      </c>
      <c r="B216" s="60" t="s">
        <v>25</v>
      </c>
      <c r="C216" s="60">
        <v>169</v>
      </c>
      <c r="D216" s="60" t="s">
        <v>914</v>
      </c>
      <c r="E216" s="60" t="s">
        <v>36</v>
      </c>
      <c r="F216" s="60">
        <v>1983</v>
      </c>
      <c r="G216" s="60" t="s">
        <v>82</v>
      </c>
      <c r="H216" s="60" t="s">
        <v>901</v>
      </c>
      <c r="I216" s="60" t="s">
        <v>79</v>
      </c>
      <c r="J216" s="60" t="s">
        <v>80</v>
      </c>
      <c r="K216" s="60" t="s">
        <v>25</v>
      </c>
    </row>
    <row r="217" spans="1:12" x14ac:dyDescent="0.25">
      <c r="A217" s="60">
        <v>214</v>
      </c>
      <c r="B217" s="60" t="s">
        <v>25</v>
      </c>
      <c r="C217" s="60">
        <v>240</v>
      </c>
      <c r="D217" s="60" t="s">
        <v>915</v>
      </c>
      <c r="E217" s="60" t="s">
        <v>217</v>
      </c>
      <c r="F217" s="60">
        <v>1956</v>
      </c>
      <c r="G217" s="60" t="s">
        <v>82</v>
      </c>
      <c r="H217" s="60" t="s">
        <v>838</v>
      </c>
      <c r="I217" s="60" t="s">
        <v>79</v>
      </c>
      <c r="J217" s="60" t="s">
        <v>80</v>
      </c>
      <c r="K217" s="60" t="s">
        <v>25</v>
      </c>
    </row>
    <row r="218" spans="1:12" x14ac:dyDescent="0.25">
      <c r="A218" s="60">
        <v>215</v>
      </c>
      <c r="B218" s="60" t="s">
        <v>25</v>
      </c>
      <c r="C218" s="60">
        <v>60</v>
      </c>
      <c r="D218" s="60" t="s">
        <v>657</v>
      </c>
      <c r="E218" s="60" t="s">
        <v>123</v>
      </c>
      <c r="F218" s="60">
        <v>1996</v>
      </c>
      <c r="G218" s="60" t="s">
        <v>82</v>
      </c>
      <c r="H218" s="60" t="s">
        <v>623</v>
      </c>
      <c r="I218" s="60" t="s">
        <v>79</v>
      </c>
      <c r="J218" s="60" t="s">
        <v>80</v>
      </c>
      <c r="K218" s="60" t="s">
        <v>25</v>
      </c>
    </row>
    <row r="219" spans="1:12" x14ac:dyDescent="0.25">
      <c r="A219" s="60">
        <v>216</v>
      </c>
      <c r="B219" s="60" t="s">
        <v>25</v>
      </c>
      <c r="C219" s="60">
        <v>193</v>
      </c>
      <c r="D219" s="60" t="s">
        <v>916</v>
      </c>
      <c r="E219" s="60" t="s">
        <v>42</v>
      </c>
      <c r="F219" s="60">
        <v>1970</v>
      </c>
      <c r="G219" s="60" t="s">
        <v>82</v>
      </c>
      <c r="H219" s="60" t="s">
        <v>228</v>
      </c>
      <c r="I219" s="60" t="s">
        <v>79</v>
      </c>
      <c r="J219" s="60" t="s">
        <v>80</v>
      </c>
      <c r="K219" s="60" t="s">
        <v>25</v>
      </c>
    </row>
    <row r="220" spans="1:12" x14ac:dyDescent="0.25">
      <c r="A220" s="60">
        <v>217</v>
      </c>
      <c r="B220" s="60" t="s">
        <v>25</v>
      </c>
      <c r="C220" s="60">
        <v>198</v>
      </c>
      <c r="D220" s="60" t="s">
        <v>917</v>
      </c>
      <c r="E220" s="60" t="s">
        <v>182</v>
      </c>
      <c r="F220" s="60">
        <v>1947</v>
      </c>
      <c r="G220" s="60" t="s">
        <v>82</v>
      </c>
      <c r="H220" s="60" t="s">
        <v>918</v>
      </c>
      <c r="I220" s="60" t="s">
        <v>79</v>
      </c>
      <c r="J220" s="60" t="s">
        <v>80</v>
      </c>
      <c r="K220" s="60" t="s">
        <v>25</v>
      </c>
    </row>
    <row r="221" spans="1:12" x14ac:dyDescent="0.25">
      <c r="A221" s="60">
        <v>218</v>
      </c>
      <c r="B221" s="60" t="s">
        <v>25</v>
      </c>
      <c r="C221" s="60">
        <v>213</v>
      </c>
      <c r="D221" s="60" t="s">
        <v>649</v>
      </c>
      <c r="E221" s="60" t="s">
        <v>463</v>
      </c>
      <c r="F221" s="60">
        <v>1977</v>
      </c>
      <c r="G221" s="60" t="s">
        <v>82</v>
      </c>
      <c r="H221" s="60" t="s">
        <v>696</v>
      </c>
      <c r="I221" s="60" t="s">
        <v>79</v>
      </c>
      <c r="J221" s="60" t="s">
        <v>80</v>
      </c>
      <c r="K221" s="60" t="s">
        <v>25</v>
      </c>
    </row>
    <row r="222" spans="1:12" x14ac:dyDescent="0.25">
      <c r="A222" s="60">
        <v>219</v>
      </c>
      <c r="B222" s="60" t="s">
        <v>25</v>
      </c>
      <c r="C222" s="60">
        <v>197</v>
      </c>
      <c r="D222" s="60" t="s">
        <v>919</v>
      </c>
      <c r="E222" s="60" t="s">
        <v>22</v>
      </c>
      <c r="F222" s="60">
        <v>1990</v>
      </c>
      <c r="G222" s="60" t="s">
        <v>82</v>
      </c>
      <c r="H222" s="60" t="s">
        <v>918</v>
      </c>
      <c r="I222" s="60" t="s">
        <v>79</v>
      </c>
      <c r="J222" s="60" t="s">
        <v>80</v>
      </c>
      <c r="K222" s="60" t="s">
        <v>25</v>
      </c>
    </row>
    <row r="223" spans="1:12" x14ac:dyDescent="0.25">
      <c r="A223" s="60">
        <v>220</v>
      </c>
      <c r="B223" s="60" t="s">
        <v>25</v>
      </c>
      <c r="C223" s="60">
        <v>218</v>
      </c>
      <c r="D223" s="60" t="s">
        <v>920</v>
      </c>
      <c r="E223" s="60" t="s">
        <v>498</v>
      </c>
      <c r="F223" s="60">
        <v>1973</v>
      </c>
      <c r="G223" s="60" t="s">
        <v>82</v>
      </c>
      <c r="H223" s="60" t="s">
        <v>607</v>
      </c>
      <c r="I223" s="60" t="s">
        <v>79</v>
      </c>
      <c r="J223" s="60" t="s">
        <v>80</v>
      </c>
      <c r="K223" s="60" t="s">
        <v>25</v>
      </c>
    </row>
    <row r="224" spans="1:12" x14ac:dyDescent="0.25">
      <c r="A224" s="60">
        <v>221</v>
      </c>
      <c r="B224" s="60" t="s">
        <v>25</v>
      </c>
      <c r="C224" s="60">
        <v>196</v>
      </c>
      <c r="D224" s="60" t="s">
        <v>921</v>
      </c>
      <c r="E224" s="60" t="s">
        <v>182</v>
      </c>
      <c r="F224" s="60">
        <v>1973</v>
      </c>
      <c r="G224" s="60" t="s">
        <v>82</v>
      </c>
      <c r="H224" s="60" t="s">
        <v>769</v>
      </c>
      <c r="I224" s="60" t="s">
        <v>79</v>
      </c>
      <c r="J224" s="60" t="s">
        <v>80</v>
      </c>
      <c r="K224" s="60" t="s">
        <v>25</v>
      </c>
    </row>
    <row r="225" spans="1:11" x14ac:dyDescent="0.25">
      <c r="A225" s="60">
        <v>222</v>
      </c>
      <c r="B225" s="60" t="s">
        <v>25</v>
      </c>
      <c r="C225" s="60">
        <v>241</v>
      </c>
      <c r="D225" s="60" t="s">
        <v>922</v>
      </c>
      <c r="E225" s="60" t="s">
        <v>409</v>
      </c>
      <c r="F225" s="60">
        <v>1947</v>
      </c>
      <c r="G225" s="60" t="s">
        <v>82</v>
      </c>
      <c r="H225" s="60" t="s">
        <v>634</v>
      </c>
      <c r="I225" s="60" t="s">
        <v>79</v>
      </c>
      <c r="J225" s="60" t="s">
        <v>80</v>
      </c>
      <c r="K225" s="60" t="s">
        <v>25</v>
      </c>
    </row>
    <row r="226" spans="1:11" x14ac:dyDescent="0.25">
      <c r="A226" s="60">
        <v>223</v>
      </c>
      <c r="B226" s="60" t="s">
        <v>25</v>
      </c>
      <c r="C226" s="60">
        <v>243</v>
      </c>
      <c r="D226" s="60" t="s">
        <v>923</v>
      </c>
      <c r="E226" s="60" t="s">
        <v>409</v>
      </c>
      <c r="F226" s="60">
        <v>1949</v>
      </c>
      <c r="G226" s="60" t="s">
        <v>82</v>
      </c>
      <c r="H226" s="60" t="s">
        <v>924</v>
      </c>
      <c r="I226" s="60" t="s">
        <v>79</v>
      </c>
      <c r="J226" s="60" t="s">
        <v>80</v>
      </c>
      <c r="K226" s="60" t="s">
        <v>25</v>
      </c>
    </row>
    <row r="227" spans="1:11" x14ac:dyDescent="0.25">
      <c r="A227" s="60">
        <v>224</v>
      </c>
      <c r="B227" s="60" t="s">
        <v>25</v>
      </c>
      <c r="C227" s="60">
        <v>208</v>
      </c>
      <c r="D227" s="60" t="s">
        <v>925</v>
      </c>
      <c r="E227" s="60" t="s">
        <v>24</v>
      </c>
      <c r="F227" s="60">
        <v>1968</v>
      </c>
      <c r="G227" s="60" t="s">
        <v>82</v>
      </c>
      <c r="H227" s="60" t="s">
        <v>629</v>
      </c>
      <c r="I227" s="60" t="s">
        <v>79</v>
      </c>
      <c r="J227" s="60" t="s">
        <v>80</v>
      </c>
      <c r="K227" s="60" t="s">
        <v>25</v>
      </c>
    </row>
    <row r="228" spans="1:11" x14ac:dyDescent="0.25">
      <c r="A228" s="60">
        <v>225</v>
      </c>
      <c r="B228" s="60" t="s">
        <v>25</v>
      </c>
      <c r="C228" s="60">
        <v>254</v>
      </c>
      <c r="D228" s="60" t="s">
        <v>926</v>
      </c>
      <c r="E228" s="60" t="s">
        <v>42</v>
      </c>
      <c r="F228" s="60">
        <v>1973</v>
      </c>
      <c r="G228" s="60" t="s">
        <v>82</v>
      </c>
      <c r="H228" s="60" t="s">
        <v>145</v>
      </c>
      <c r="I228" s="60" t="s">
        <v>79</v>
      </c>
      <c r="J228" s="60" t="s">
        <v>80</v>
      </c>
      <c r="K228" s="60" t="s">
        <v>25</v>
      </c>
    </row>
    <row r="229" spans="1:11" x14ac:dyDescent="0.25">
      <c r="A229" s="60">
        <v>226</v>
      </c>
      <c r="B229" s="60" t="s">
        <v>25</v>
      </c>
      <c r="C229" s="60">
        <v>258</v>
      </c>
      <c r="D229" s="60" t="s">
        <v>927</v>
      </c>
      <c r="E229" s="60" t="s">
        <v>39</v>
      </c>
      <c r="F229" s="60">
        <v>1988</v>
      </c>
      <c r="G229" s="60" t="s">
        <v>82</v>
      </c>
      <c r="H229" s="60" t="s">
        <v>660</v>
      </c>
      <c r="I229" s="60" t="s">
        <v>79</v>
      </c>
      <c r="J229" s="60" t="s">
        <v>80</v>
      </c>
      <c r="K229" s="60" t="s">
        <v>25</v>
      </c>
    </row>
    <row r="230" spans="1:11" x14ac:dyDescent="0.25">
      <c r="A230" s="60">
        <v>227</v>
      </c>
      <c r="B230" s="60" t="s">
        <v>25</v>
      </c>
      <c r="C230" s="60">
        <v>73</v>
      </c>
      <c r="D230" s="60" t="s">
        <v>928</v>
      </c>
      <c r="E230" s="60" t="s">
        <v>198</v>
      </c>
      <c r="F230" s="60">
        <v>1970</v>
      </c>
      <c r="G230" s="60" t="s">
        <v>82</v>
      </c>
      <c r="H230" s="60" t="s">
        <v>518</v>
      </c>
      <c r="I230" s="60" t="s">
        <v>79</v>
      </c>
      <c r="J230" s="60" t="s">
        <v>80</v>
      </c>
      <c r="K230" s="60" t="s">
        <v>25</v>
      </c>
    </row>
    <row r="231" spans="1:11" x14ac:dyDescent="0.25">
      <c r="A231" s="60">
        <v>228</v>
      </c>
      <c r="B231" s="60" t="s">
        <v>25</v>
      </c>
      <c r="C231" s="60">
        <v>265</v>
      </c>
      <c r="D231" s="60" t="s">
        <v>929</v>
      </c>
      <c r="E231" s="60" t="s">
        <v>930</v>
      </c>
      <c r="F231" s="60">
        <v>2000</v>
      </c>
      <c r="G231" s="60" t="s">
        <v>82</v>
      </c>
      <c r="H231" s="60" t="s">
        <v>872</v>
      </c>
      <c r="I231" s="60" t="s">
        <v>79</v>
      </c>
      <c r="J231" s="60" t="s">
        <v>80</v>
      </c>
      <c r="K231" s="60" t="s">
        <v>25</v>
      </c>
    </row>
    <row r="232" spans="1:11" x14ac:dyDescent="0.25">
      <c r="A232" s="60">
        <v>230</v>
      </c>
      <c r="B232" s="60" t="s">
        <v>25</v>
      </c>
      <c r="C232" s="60">
        <v>250</v>
      </c>
      <c r="D232" s="60" t="s">
        <v>932</v>
      </c>
      <c r="E232" s="60" t="s">
        <v>24</v>
      </c>
      <c r="F232" s="60">
        <v>1971</v>
      </c>
      <c r="G232" s="60" t="s">
        <v>82</v>
      </c>
      <c r="H232" s="60" t="s">
        <v>285</v>
      </c>
      <c r="I232" s="60" t="s">
        <v>79</v>
      </c>
      <c r="J232" s="60" t="s">
        <v>80</v>
      </c>
      <c r="K232" s="60" t="s">
        <v>25</v>
      </c>
    </row>
    <row r="233" spans="1:11" x14ac:dyDescent="0.25">
      <c r="A233" s="60">
        <v>231</v>
      </c>
      <c r="B233" s="60" t="s">
        <v>25</v>
      </c>
      <c r="C233" s="60">
        <v>158</v>
      </c>
      <c r="D233" s="60" t="s">
        <v>933</v>
      </c>
      <c r="E233" s="60" t="s">
        <v>37</v>
      </c>
      <c r="F233" s="60">
        <v>1986</v>
      </c>
      <c r="G233" s="60" t="s">
        <v>82</v>
      </c>
      <c r="H233" s="60" t="s">
        <v>552</v>
      </c>
      <c r="I233" s="60" t="s">
        <v>79</v>
      </c>
      <c r="J233" s="60" t="s">
        <v>80</v>
      </c>
      <c r="K233" s="60" t="s">
        <v>25</v>
      </c>
    </row>
    <row r="234" spans="1:11" x14ac:dyDescent="0.25">
      <c r="A234" s="60">
        <v>232</v>
      </c>
      <c r="B234" s="60" t="s">
        <v>25</v>
      </c>
      <c r="C234" s="60">
        <v>244</v>
      </c>
      <c r="D234" s="60" t="s">
        <v>934</v>
      </c>
      <c r="E234" s="60" t="s">
        <v>42</v>
      </c>
      <c r="F234" s="60">
        <v>1965</v>
      </c>
      <c r="G234" s="60" t="s">
        <v>82</v>
      </c>
      <c r="H234" s="60" t="s">
        <v>924</v>
      </c>
      <c r="I234" s="60" t="s">
        <v>79</v>
      </c>
      <c r="J234" s="60" t="s">
        <v>80</v>
      </c>
      <c r="K234" s="60" t="s">
        <v>25</v>
      </c>
    </row>
    <row r="235" spans="1:11" x14ac:dyDescent="0.25">
      <c r="A235" s="60">
        <v>233</v>
      </c>
      <c r="B235" s="60" t="s">
        <v>25</v>
      </c>
      <c r="C235" s="60">
        <v>246</v>
      </c>
      <c r="D235" s="60" t="s">
        <v>935</v>
      </c>
      <c r="E235" s="60" t="s">
        <v>223</v>
      </c>
      <c r="F235" s="60">
        <v>1985</v>
      </c>
      <c r="G235" s="60" t="s">
        <v>82</v>
      </c>
      <c r="H235" s="60" t="s">
        <v>255</v>
      </c>
      <c r="I235" s="60" t="s">
        <v>79</v>
      </c>
      <c r="J235" s="60" t="s">
        <v>80</v>
      </c>
      <c r="K235" s="60" t="s">
        <v>25</v>
      </c>
    </row>
    <row r="236" spans="1:11" x14ac:dyDescent="0.25">
      <c r="A236" s="60">
        <v>234</v>
      </c>
      <c r="B236" s="60" t="s">
        <v>25</v>
      </c>
      <c r="C236" s="60">
        <v>156</v>
      </c>
      <c r="D236" s="60" t="s">
        <v>936</v>
      </c>
      <c r="E236" s="60" t="s">
        <v>46</v>
      </c>
      <c r="F236" s="60">
        <v>1983</v>
      </c>
      <c r="G236" s="60" t="s">
        <v>82</v>
      </c>
      <c r="H236" s="60" t="s">
        <v>685</v>
      </c>
      <c r="I236" s="60" t="s">
        <v>79</v>
      </c>
      <c r="J236" s="60" t="s">
        <v>80</v>
      </c>
      <c r="K236" s="60" t="s">
        <v>25</v>
      </c>
    </row>
    <row r="237" spans="1:11" x14ac:dyDescent="0.25">
      <c r="A237" s="60">
        <v>235</v>
      </c>
      <c r="B237" s="60" t="s">
        <v>25</v>
      </c>
      <c r="C237" s="60">
        <v>43</v>
      </c>
      <c r="D237" s="60" t="s">
        <v>937</v>
      </c>
      <c r="E237" s="60" t="s">
        <v>39</v>
      </c>
      <c r="F237" s="60">
        <v>1960</v>
      </c>
      <c r="G237" s="60" t="s">
        <v>82</v>
      </c>
      <c r="H237" s="60" t="s">
        <v>613</v>
      </c>
      <c r="I237" s="60" t="s">
        <v>79</v>
      </c>
      <c r="J237" s="60" t="s">
        <v>80</v>
      </c>
      <c r="K237" s="60" t="s">
        <v>25</v>
      </c>
    </row>
    <row r="238" spans="1:11" x14ac:dyDescent="0.25">
      <c r="A238" s="60">
        <v>236</v>
      </c>
      <c r="B238" s="60" t="s">
        <v>25</v>
      </c>
      <c r="C238" s="60">
        <v>76</v>
      </c>
      <c r="D238" s="60" t="s">
        <v>938</v>
      </c>
      <c r="E238" s="60" t="s">
        <v>24</v>
      </c>
      <c r="F238" s="60">
        <v>1981</v>
      </c>
      <c r="G238" s="60" t="s">
        <v>82</v>
      </c>
      <c r="H238" s="60" t="s">
        <v>852</v>
      </c>
      <c r="I238" s="60" t="s">
        <v>79</v>
      </c>
      <c r="J238" s="60" t="s">
        <v>80</v>
      </c>
      <c r="K238" s="60" t="s">
        <v>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Протокол</vt:lpstr>
      <vt:lpstr>Результаты</vt:lpstr>
      <vt:lpstr>Протокол!Заголовки_для_печати</vt:lpstr>
      <vt:lpstr>Протокол!Область_печати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OrAMI</cp:lastModifiedBy>
  <cp:lastPrinted>2018-10-28T11:02:15Z</cp:lastPrinted>
  <dcterms:created xsi:type="dcterms:W3CDTF">2018-09-02T10:11:50Z</dcterms:created>
  <dcterms:modified xsi:type="dcterms:W3CDTF">2018-12-17T07:36:59Z</dcterms:modified>
</cp:coreProperties>
</file>