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rAMI\Documents\Понемногу всему свету\Поздняков\Волкуша\2018-09-02 Горный кросс\"/>
    </mc:Choice>
  </mc:AlternateContent>
  <bookViews>
    <workbookView xWindow="0" yWindow="0" windowWidth="25200" windowHeight="11880" tabRatio="500"/>
  </bookViews>
  <sheets>
    <sheet name="Sheet1" sheetId="1" r:id="rId1"/>
  </sheets>
  <definedNames>
    <definedName name="_xlnm.Print_Titles" localSheetId="0">Sheet1!$19:$19</definedName>
  </definedNames>
  <calcPr calcId="162913"/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J20" i="1"/>
  <c r="K21" i="1" l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N20" i="1"/>
  <c r="M20" i="1"/>
  <c r="L20" i="1"/>
  <c r="K20" i="1"/>
</calcChain>
</file>

<file path=xl/sharedStrings.xml><?xml version="1.0" encoding="utf-8"?>
<sst xmlns="http://schemas.openxmlformats.org/spreadsheetml/2006/main" count="125" uniqueCount="102">
  <si>
    <t>№</t>
  </si>
  <si>
    <t>Номер</t>
  </si>
  <si>
    <t>Фамилия</t>
  </si>
  <si>
    <t>Имя</t>
  </si>
  <si>
    <t>Год рождения</t>
  </si>
  <si>
    <t>Группа</t>
  </si>
  <si>
    <t>Результат</t>
  </si>
  <si>
    <t>Подробно</t>
  </si>
  <si>
    <t>Отставание</t>
  </si>
  <si>
    <t>+00,0</t>
  </si>
  <si>
    <t>Кулаков</t>
  </si>
  <si>
    <t>Андрей</t>
  </si>
  <si>
    <t>Наумов</t>
  </si>
  <si>
    <t>Иван</t>
  </si>
  <si>
    <t>Михаил</t>
  </si>
  <si>
    <t>Дмитрий</t>
  </si>
  <si>
    <t>Александр</t>
  </si>
  <si>
    <t>Станислав</t>
  </si>
  <si>
    <t>Закалюжный</t>
  </si>
  <si>
    <t>Место</t>
  </si>
  <si>
    <t>1 круг</t>
  </si>
  <si>
    <t>2 круг</t>
  </si>
  <si>
    <t>3 круг</t>
  </si>
  <si>
    <t>4 круг</t>
  </si>
  <si>
    <t>5 круг</t>
  </si>
  <si>
    <t>Фамилия Имя</t>
  </si>
  <si>
    <t>ОФИЦИАЛЬНЫЙ ПРОТОКОЛ РЕЗУЛЬТАТОВ</t>
  </si>
  <si>
    <t>соревнования по бегу</t>
  </si>
  <si>
    <t>ТЕХНИЧЕСКИЕ ДАННЫЕ ТРАССЫ:</t>
  </si>
  <si>
    <t>ДЛИНА КРУГА:</t>
  </si>
  <si>
    <t>КРУГОВ:</t>
  </si>
  <si>
    <t>3000М</t>
  </si>
  <si>
    <t>ОСЕННИЙ ГОРНЫЙ КРОСС</t>
  </si>
  <si>
    <r>
      <t xml:space="preserve"> ДАТА ПРОВЕДЕНИЯ: </t>
    </r>
    <r>
      <rPr>
        <sz val="10"/>
        <color indexed="8"/>
        <rFont val="Calibri"/>
        <family val="2"/>
        <charset val="204"/>
      </rPr>
      <t>02 сентября 2018 года</t>
    </r>
  </si>
  <si>
    <t>Ю</t>
  </si>
  <si>
    <t>00:11:38,0</t>
  </si>
  <si>
    <t>11:11:38 (FINISH)</t>
  </si>
  <si>
    <t>Меркулов</t>
  </si>
  <si>
    <t>00:11:42,0</t>
  </si>
  <si>
    <t>11:11:42 (FINISH)</t>
  </si>
  <si>
    <t>+04,0</t>
  </si>
  <si>
    <t>Анатолий</t>
  </si>
  <si>
    <t>00:11:44,0</t>
  </si>
  <si>
    <t>11:11:44 (FINISH)</t>
  </si>
  <si>
    <t>+06,0</t>
  </si>
  <si>
    <t>Кучерявый</t>
  </si>
  <si>
    <t>Даниил</t>
  </si>
  <si>
    <t>00:11:56,0</t>
  </si>
  <si>
    <t>11:11:56 (FINISH)</t>
  </si>
  <si>
    <t>+18,0</t>
  </si>
  <si>
    <t>Енальский</t>
  </si>
  <si>
    <t>00:12:10,0</t>
  </si>
  <si>
    <t>11:12:10 (FINISH)</t>
  </si>
  <si>
    <t>+32,0</t>
  </si>
  <si>
    <t>00:12:50,0</t>
  </si>
  <si>
    <t>11:12:50 (FINISH)</t>
  </si>
  <si>
    <t>+1:12,0</t>
  </si>
  <si>
    <t>Быков</t>
  </si>
  <si>
    <t>00:12:51,0</t>
  </si>
  <si>
    <t>11:12:51 (FINISH)</t>
  </si>
  <si>
    <t>+1:13,0</t>
  </si>
  <si>
    <t>Кривов</t>
  </si>
  <si>
    <t>00:12:56,0</t>
  </si>
  <si>
    <t>11:12:56 (FINISH)</t>
  </si>
  <si>
    <t>+1:18,0</t>
  </si>
  <si>
    <t>Крехов</t>
  </si>
  <si>
    <t>Федор</t>
  </si>
  <si>
    <t>00:14:07,0</t>
  </si>
  <si>
    <t>11:14:07 (FINISH)</t>
  </si>
  <si>
    <t>+2:29,0</t>
  </si>
  <si>
    <t>Берсенев</t>
  </si>
  <si>
    <t>Петр</t>
  </si>
  <si>
    <t>00:14:59,0</t>
  </si>
  <si>
    <t>11:14:59 (FINISH)</t>
  </si>
  <si>
    <t>+3:21,0</t>
  </si>
  <si>
    <t>00:15:33,0</t>
  </si>
  <si>
    <t>11:15:33 (FINISH)</t>
  </si>
  <si>
    <t>+3:55,0</t>
  </si>
  <si>
    <t>Давыдов</t>
  </si>
  <si>
    <t>00:16:18,0</t>
  </si>
  <si>
    <t>11:16:18 (FINISH)</t>
  </si>
  <si>
    <t>+4:40,0</t>
  </si>
  <si>
    <t>Платон</t>
  </si>
  <si>
    <t>00:17:06,0</t>
  </si>
  <si>
    <t>11:17:06 (FINISH)</t>
  </si>
  <si>
    <t>+5:28,0</t>
  </si>
  <si>
    <t>00:17:09,0</t>
  </si>
  <si>
    <t>11:17:09 (FINISH)</t>
  </si>
  <si>
    <t>+5:31,0</t>
  </si>
  <si>
    <t>Калитов</t>
  </si>
  <si>
    <t>00:18:13,0</t>
  </si>
  <si>
    <t>11:18:13 (FINISH)</t>
  </si>
  <si>
    <t>+6:35,0</t>
  </si>
  <si>
    <t>Ободников</t>
  </si>
  <si>
    <t>00:18:44,0</t>
  </si>
  <si>
    <t>11:18:44 (FINISH)</t>
  </si>
  <si>
    <t>+7:06,0</t>
  </si>
  <si>
    <t>Юноши, 3 КМ</t>
  </si>
  <si>
    <t>ВК</t>
  </si>
  <si>
    <r>
      <t xml:space="preserve"> МЕСТО ПРОВЕДЕНИЯ: </t>
    </r>
    <r>
      <rPr>
        <sz val="10"/>
        <color indexed="8"/>
        <rFont val="Calibri"/>
        <family val="2"/>
        <charset val="204"/>
      </rPr>
      <t>Зона отдыха "Волкуша", г. Лыткарино, МО</t>
    </r>
  </si>
  <si>
    <t>Масс-старт</t>
  </si>
  <si>
    <r>
      <rPr>
        <b/>
        <sz val="10"/>
        <color indexed="8"/>
        <rFont val="Calibri"/>
        <family val="2"/>
        <charset val="204"/>
      </rPr>
      <t>НАЧАЛО:</t>
    </r>
    <r>
      <rPr>
        <sz val="10"/>
        <color indexed="8"/>
        <rFont val="Calibri"/>
        <family val="2"/>
        <charset val="204"/>
      </rPr>
      <t xml:space="preserve"> 11Ч 00М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</si>
</sst>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:ss"/>
    <numFmt numFmtId="165" formatCode="\+m:ss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164" fontId="16" fillId="0" borderId="20" xfId="0" applyNumberFormat="1" applyFont="1" applyFill="1" applyBorder="1" applyAlignment="1">
      <alignment horizontal="left" vertical="center" wrapText="1" indent="2"/>
    </xf>
    <xf numFmtId="165" fontId="16" fillId="0" borderId="21" xfId="0" applyNumberFormat="1" applyFont="1" applyBorder="1" applyAlignment="1">
      <alignment horizontal="right" vertical="center" wrapText="1" indent="2"/>
    </xf>
    <xf numFmtId="0" fontId="16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0" fillId="0" borderId="10" xfId="0" applyFont="1" applyBorder="1"/>
    <xf numFmtId="0" fontId="0" fillId="0" borderId="0" xfId="0" applyFont="1"/>
    <xf numFmtId="0" fontId="16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0" fillId="0" borderId="11" xfId="0" applyFont="1" applyBorder="1"/>
    <xf numFmtId="165" fontId="16" fillId="0" borderId="22" xfId="0" applyNumberFormat="1" applyFont="1" applyBorder="1" applyAlignment="1">
      <alignment horizontal="right" vertical="center" wrapText="1" indent="2"/>
    </xf>
    <xf numFmtId="0" fontId="16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0" fillId="0" borderId="12" xfId="0" applyFont="1" applyBorder="1"/>
    <xf numFmtId="164" fontId="16" fillId="0" borderId="24" xfId="0" applyNumberFormat="1" applyFont="1" applyFill="1" applyBorder="1" applyAlignment="1">
      <alignment horizontal="left" vertical="center" wrapText="1" indent="2"/>
    </xf>
    <xf numFmtId="165" fontId="16" fillId="0" borderId="25" xfId="0" applyNumberFormat="1" applyFont="1" applyBorder="1" applyAlignment="1">
      <alignment horizontal="right" vertical="center" wrapText="1" indent="2"/>
    </xf>
    <xf numFmtId="0" fontId="0" fillId="0" borderId="13" xfId="0" applyFont="1" applyBorder="1"/>
    <xf numFmtId="0" fontId="16" fillId="33" borderId="15" xfId="0" applyFont="1" applyFill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30" xfId="0" applyFont="1" applyFill="1" applyBorder="1" applyAlignment="1">
      <alignment wrapText="1"/>
    </xf>
    <xf numFmtId="0" fontId="19" fillId="0" borderId="31" xfId="0" applyFont="1" applyFill="1" applyBorder="1" applyAlignment="1">
      <alignment wrapText="1"/>
    </xf>
    <xf numFmtId="0" fontId="19" fillId="0" borderId="32" xfId="0" applyFont="1" applyFill="1" applyBorder="1" applyAlignment="1">
      <alignment wrapText="1"/>
    </xf>
    <xf numFmtId="0" fontId="19" fillId="0" borderId="33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3" fillId="0" borderId="26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5" fillId="0" borderId="27" xfId="0" applyFont="1" applyFill="1" applyBorder="1" applyAlignment="1">
      <alignment vertical="center"/>
    </xf>
    <xf numFmtId="0" fontId="25" fillId="0" borderId="27" xfId="0" applyFont="1" applyFill="1" applyBorder="1" applyAlignment="1">
      <alignment horizontal="right" vertical="center"/>
    </xf>
    <xf numFmtId="0" fontId="23" fillId="0" borderId="27" xfId="0" applyFont="1" applyFill="1" applyBorder="1" applyAlignment="1">
      <alignment horizontal="left" vertical="center"/>
    </xf>
    <xf numFmtId="0" fontId="23" fillId="0" borderId="31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2" xfId="0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vertical="center"/>
    </xf>
    <xf numFmtId="0" fontId="0" fillId="0" borderId="27" xfId="0" applyBorder="1"/>
    <xf numFmtId="0" fontId="0" fillId="0" borderId="32" xfId="0" applyBorder="1"/>
    <xf numFmtId="0" fontId="23" fillId="0" borderId="36" xfId="0" applyFont="1" applyFill="1" applyBorder="1" applyAlignment="1">
      <alignment horizontal="left" vertical="center"/>
    </xf>
    <xf numFmtId="0" fontId="23" fillId="0" borderId="37" xfId="0" applyFont="1" applyFill="1" applyBorder="1" applyAlignment="1">
      <alignment horizontal="left" vertical="center"/>
    </xf>
    <xf numFmtId="0" fontId="23" fillId="0" borderId="38" xfId="0" applyFont="1" applyFill="1" applyBorder="1" applyAlignment="1">
      <alignment vertical="center"/>
    </xf>
    <xf numFmtId="0" fontId="25" fillId="0" borderId="38" xfId="0" applyFont="1" applyFill="1" applyBorder="1" applyAlignment="1">
      <alignment horizontal="left" vertical="center"/>
    </xf>
    <xf numFmtId="0" fontId="23" fillId="33" borderId="34" xfId="0" applyFont="1" applyFill="1" applyBorder="1" applyAlignment="1">
      <alignment vertical="center"/>
    </xf>
    <xf numFmtId="0" fontId="23" fillId="33" borderId="35" xfId="0" applyFont="1" applyFill="1" applyBorder="1" applyAlignment="1">
      <alignment vertical="center"/>
    </xf>
    <xf numFmtId="0" fontId="25" fillId="0" borderId="39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164" fontId="16" fillId="0" borderId="18" xfId="0" applyNumberFormat="1" applyFont="1" applyFill="1" applyBorder="1" applyAlignment="1">
      <alignment horizontal="left" vertical="center" wrapText="1" indent="2"/>
    </xf>
    <xf numFmtId="0" fontId="23" fillId="33" borderId="26" xfId="0" applyFont="1" applyFill="1" applyBorder="1" applyAlignment="1">
      <alignment horizontal="center" vertical="center"/>
    </xf>
    <xf numFmtId="0" fontId="23" fillId="33" borderId="27" xfId="0" applyFont="1" applyFill="1" applyBorder="1" applyAlignment="1">
      <alignment horizontal="center" vertical="center"/>
    </xf>
    <xf numFmtId="0" fontId="23" fillId="33" borderId="2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6" fillId="0" borderId="32" xfId="0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right" vertical="center"/>
    </xf>
    <xf numFmtId="0" fontId="18" fillId="0" borderId="26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30" xfId="0" applyFont="1" applyFill="1" applyBorder="1" applyAlignment="1">
      <alignment horizontal="center" wrapText="1"/>
    </xf>
    <xf numFmtId="0" fontId="21" fillId="0" borderId="29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30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3" fillId="0" borderId="40" xfId="0" applyFont="1" applyFill="1" applyBorder="1" applyAlignment="1">
      <alignment vertical="center"/>
    </xf>
    <xf numFmtId="0" fontId="0" fillId="0" borderId="41" xfId="0" applyBorder="1"/>
    <xf numFmtId="49" fontId="25" fillId="0" borderId="42" xfId="0" applyNumberFormat="1" applyFont="1" applyFill="1" applyBorder="1" applyAlignment="1">
      <alignment horizontal="right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2</xdr:row>
      <xdr:rowOff>180975</xdr:rowOff>
    </xdr:to>
    <xdr:pic>
      <xdr:nvPicPr>
        <xdr:cNvPr id="1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B1" workbookViewId="0">
      <selection activeCell="U18" sqref="U18"/>
    </sheetView>
  </sheetViews>
  <sheetFormatPr defaultRowHeight="15" x14ac:dyDescent="0.25"/>
  <cols>
    <col min="1" max="1" width="0" hidden="1" customWidth="1"/>
    <col min="2" max="2" width="7.85546875" style="1" customWidth="1"/>
    <col min="3" max="3" width="8.7109375" style="1" customWidth="1"/>
    <col min="4" max="4" width="25.5703125" style="1" customWidth="1"/>
    <col min="5" max="5" width="21" hidden="1" customWidth="1"/>
    <col min="6" max="6" width="10.85546875" hidden="1" customWidth="1"/>
    <col min="7" max="7" width="11.7109375" style="1" customWidth="1"/>
    <col min="8" max="8" width="9.140625" hidden="1" customWidth="1"/>
    <col min="9" max="9" width="89.85546875" hidden="1" customWidth="1"/>
    <col min="10" max="14" width="10.7109375" hidden="1" customWidth="1"/>
    <col min="15" max="15" width="12.85546875" style="1" customWidth="1"/>
    <col min="16" max="16" width="11.85546875" style="1" customWidth="1"/>
  </cols>
  <sheetData>
    <row r="1" spans="2:16" ht="15.75" x14ac:dyDescent="0.25">
      <c r="B1" s="64"/>
      <c r="C1" s="65"/>
      <c r="D1" s="65"/>
      <c r="E1" s="65"/>
      <c r="F1" s="65"/>
      <c r="G1" s="65"/>
      <c r="H1" s="65"/>
      <c r="I1" s="66"/>
      <c r="J1" s="40"/>
      <c r="K1" s="40"/>
      <c r="L1" s="40"/>
      <c r="M1" s="40"/>
      <c r="N1" s="40"/>
      <c r="O1" s="50"/>
      <c r="P1" s="51"/>
    </row>
    <row r="2" spans="2:16" x14ac:dyDescent="0.25">
      <c r="B2" s="24"/>
      <c r="C2" s="25"/>
      <c r="D2" s="25"/>
      <c r="E2" s="25"/>
      <c r="F2" s="25"/>
      <c r="G2" s="25"/>
      <c r="H2" s="25"/>
      <c r="I2" s="26"/>
      <c r="J2" s="49"/>
      <c r="K2" s="49"/>
      <c r="L2" s="49"/>
      <c r="M2" s="49"/>
      <c r="N2" s="49"/>
      <c r="O2" s="52"/>
      <c r="P2" s="53"/>
    </row>
    <row r="3" spans="2:16" x14ac:dyDescent="0.25">
      <c r="B3" s="24"/>
      <c r="C3" s="25"/>
      <c r="D3" s="25"/>
      <c r="E3" s="25"/>
      <c r="F3" s="25"/>
      <c r="G3" s="25"/>
      <c r="H3" s="25"/>
      <c r="I3" s="25"/>
      <c r="J3" s="49"/>
      <c r="K3" s="49"/>
      <c r="L3" s="49"/>
      <c r="M3" s="49"/>
      <c r="N3" s="49"/>
      <c r="O3" s="52"/>
      <c r="P3" s="53"/>
    </row>
    <row r="4" spans="2:16" ht="26.25" customHeight="1" x14ac:dyDescent="0.4">
      <c r="B4" s="67" t="s">
        <v>32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2:16" ht="15.75" customHeight="1" x14ac:dyDescent="0.25">
      <c r="B5" s="70" t="s">
        <v>27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</row>
    <row r="6" spans="2:16" ht="15.75" thickBot="1" x14ac:dyDescent="0.3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2:16" x14ac:dyDescent="0.25">
      <c r="B7" s="30"/>
      <c r="C7" s="30"/>
      <c r="D7" s="30"/>
      <c r="E7" s="30"/>
      <c r="F7" s="30"/>
      <c r="G7" s="30"/>
      <c r="H7" s="30"/>
      <c r="I7" s="30"/>
    </row>
    <row r="8" spans="2:16" ht="15.75" customHeight="1" x14ac:dyDescent="0.25">
      <c r="B8" s="73" t="s">
        <v>26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2:16" ht="15.75" customHeight="1" x14ac:dyDescent="0.25">
      <c r="B9" s="59" t="s">
        <v>100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2:16" ht="15.75" customHeight="1" x14ac:dyDescent="0.25">
      <c r="B10" s="59" t="s">
        <v>97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2:16" ht="15.75" thickBot="1" x14ac:dyDescent="0.3">
      <c r="B11" s="54"/>
      <c r="C11" s="54"/>
      <c r="D11" s="54"/>
      <c r="E11" s="54"/>
      <c r="F11" s="54"/>
      <c r="G11" s="54"/>
      <c r="H11" s="54"/>
      <c r="I11" s="54"/>
      <c r="J11" s="49"/>
      <c r="K11" s="49"/>
      <c r="L11" s="49"/>
      <c r="M11" s="49"/>
      <c r="N11" s="49"/>
      <c r="O11" s="52"/>
      <c r="P11" s="52"/>
    </row>
    <row r="12" spans="2:16" x14ac:dyDescent="0.25">
      <c r="B12" s="31" t="s">
        <v>99</v>
      </c>
      <c r="C12" s="32"/>
      <c r="D12" s="33"/>
      <c r="E12" s="34"/>
      <c r="F12" s="35"/>
      <c r="G12" s="35"/>
      <c r="H12" s="40"/>
      <c r="I12" s="40"/>
      <c r="J12" s="40"/>
      <c r="K12" s="40"/>
      <c r="L12" s="40"/>
      <c r="M12" s="40"/>
      <c r="N12" s="62" t="s">
        <v>101</v>
      </c>
      <c r="O12" s="62"/>
      <c r="P12" s="63"/>
    </row>
    <row r="13" spans="2:16" ht="15.75" thickBot="1" x14ac:dyDescent="0.3">
      <c r="B13" s="36" t="s">
        <v>33</v>
      </c>
      <c r="C13" s="37"/>
      <c r="D13" s="37"/>
      <c r="E13" s="38"/>
      <c r="F13" s="39"/>
      <c r="G13" s="39"/>
      <c r="H13" s="41"/>
      <c r="I13" s="41"/>
      <c r="J13" s="41"/>
      <c r="K13" s="41"/>
      <c r="L13" s="41"/>
      <c r="M13" s="41"/>
      <c r="N13" s="41"/>
      <c r="O13" s="60"/>
      <c r="P13" s="61"/>
    </row>
    <row r="14" spans="2:16" ht="15.75" thickBot="1" x14ac:dyDescent="0.3"/>
    <row r="15" spans="2:16" x14ac:dyDescent="0.25">
      <c r="B15" s="56" t="s">
        <v>28</v>
      </c>
      <c r="C15" s="57"/>
      <c r="D15" s="57"/>
      <c r="E15" s="57"/>
      <c r="F15" s="57"/>
      <c r="G15" s="58"/>
      <c r="H15" s="46"/>
      <c r="I15" s="47"/>
    </row>
    <row r="16" spans="2:16" x14ac:dyDescent="0.25">
      <c r="B16" s="42" t="s">
        <v>29</v>
      </c>
      <c r="C16" s="74"/>
      <c r="D16" s="74"/>
      <c r="E16" s="75"/>
      <c r="F16" s="75"/>
      <c r="G16" s="76" t="s">
        <v>31</v>
      </c>
      <c r="H16" s="1"/>
      <c r="I16" s="1"/>
      <c r="O16"/>
      <c r="P16"/>
    </row>
    <row r="17" spans="1:16" ht="15.75" thickBot="1" x14ac:dyDescent="0.3">
      <c r="B17" s="43" t="s">
        <v>30</v>
      </c>
      <c r="C17" s="44"/>
      <c r="D17" s="45"/>
      <c r="E17" s="41"/>
      <c r="F17" s="41"/>
      <c r="G17" s="48">
        <v>1</v>
      </c>
      <c r="H17" s="1"/>
      <c r="I17" s="1"/>
      <c r="O17"/>
      <c r="P17"/>
    </row>
    <row r="18" spans="1:16" ht="15.75" thickBot="1" x14ac:dyDescent="0.3"/>
    <row r="19" spans="1:16" s="8" customFormat="1" ht="37.5" customHeight="1" thickBot="1" x14ac:dyDescent="0.3">
      <c r="A19" s="20" t="s">
        <v>0</v>
      </c>
      <c r="B19" s="22" t="s">
        <v>19</v>
      </c>
      <c r="C19" s="21" t="s">
        <v>1</v>
      </c>
      <c r="D19" s="21" t="s">
        <v>25</v>
      </c>
      <c r="E19" s="21" t="s">
        <v>2</v>
      </c>
      <c r="F19" s="21" t="s">
        <v>3</v>
      </c>
      <c r="G19" s="21" t="s">
        <v>4</v>
      </c>
      <c r="H19" s="21" t="s">
        <v>5</v>
      </c>
      <c r="I19" s="21" t="s">
        <v>7</v>
      </c>
      <c r="J19" s="21" t="s">
        <v>20</v>
      </c>
      <c r="K19" s="21" t="s">
        <v>21</v>
      </c>
      <c r="L19" s="21" t="s">
        <v>22</v>
      </c>
      <c r="M19" s="21" t="s">
        <v>23</v>
      </c>
      <c r="N19" s="21" t="s">
        <v>24</v>
      </c>
      <c r="O19" s="21" t="s">
        <v>6</v>
      </c>
      <c r="P19" s="23" t="s">
        <v>8</v>
      </c>
    </row>
    <row r="20" spans="1:16" x14ac:dyDescent="0.25">
      <c r="A20">
        <v>1</v>
      </c>
      <c r="B20" s="9">
        <v>1</v>
      </c>
      <c r="C20" s="10">
        <v>405</v>
      </c>
      <c r="D20" s="11" t="str">
        <f t="shared" ref="D20:D35" si="0">CONCATENATE(E20," ",F20)</f>
        <v>Закалюжный Александр</v>
      </c>
      <c r="E20" s="11" t="s">
        <v>18</v>
      </c>
      <c r="F20" s="10" t="s">
        <v>16</v>
      </c>
      <c r="G20" s="10">
        <v>2005</v>
      </c>
      <c r="H20" s="12" t="s">
        <v>34</v>
      </c>
      <c r="I20" s="12" t="s">
        <v>36</v>
      </c>
      <c r="J20" s="10" t="str">
        <f>MID($I20,20,8)</f>
        <v/>
      </c>
      <c r="K20" s="10" t="str">
        <f>MID($I20,20,8)</f>
        <v/>
      </c>
      <c r="L20" s="10" t="str">
        <f>MID($I20,39,8)</f>
        <v/>
      </c>
      <c r="M20" s="10" t="str">
        <f>MID($I20,58,8)</f>
        <v/>
      </c>
      <c r="N20" s="10" t="str">
        <f>MID($I20,77,8)</f>
        <v/>
      </c>
      <c r="O20" s="55" t="s">
        <v>35</v>
      </c>
      <c r="P20" s="13" t="s">
        <v>9</v>
      </c>
    </row>
    <row r="21" spans="1:16" s="8" customFormat="1" x14ac:dyDescent="0.25">
      <c r="A21">
        <v>2</v>
      </c>
      <c r="B21" s="4">
        <v>2</v>
      </c>
      <c r="C21" s="5">
        <v>408</v>
      </c>
      <c r="D21" s="6" t="str">
        <f t="shared" si="0"/>
        <v>Меркулов Дмитрий</v>
      </c>
      <c r="E21" s="6" t="s">
        <v>37</v>
      </c>
      <c r="F21" s="5" t="s">
        <v>15</v>
      </c>
      <c r="G21" s="5">
        <v>2003</v>
      </c>
      <c r="H21" s="7" t="s">
        <v>34</v>
      </c>
      <c r="I21" s="7" t="s">
        <v>39</v>
      </c>
      <c r="J21" s="5"/>
      <c r="K21" s="5" t="str">
        <f t="shared" ref="K21:K35" si="1">MID($I21,20,8)</f>
        <v/>
      </c>
      <c r="L21" s="5" t="str">
        <f t="shared" ref="L21:L35" si="2">MID($I21,39,8)</f>
        <v/>
      </c>
      <c r="M21" s="5" t="str">
        <f t="shared" ref="M21:M35" si="3">MID($I21,58,8)</f>
        <v/>
      </c>
      <c r="N21" s="5" t="str">
        <f t="shared" ref="N21:N35" si="4">MID($I21,77,8)</f>
        <v/>
      </c>
      <c r="O21" s="2" t="s">
        <v>38</v>
      </c>
      <c r="P21" s="3" t="s">
        <v>40</v>
      </c>
    </row>
    <row r="22" spans="1:16" x14ac:dyDescent="0.25">
      <c r="A22">
        <v>3</v>
      </c>
      <c r="B22" s="4" t="s">
        <v>98</v>
      </c>
      <c r="C22" s="5">
        <v>409</v>
      </c>
      <c r="D22" s="6" t="str">
        <f t="shared" si="0"/>
        <v>Енальский Анатолий</v>
      </c>
      <c r="E22" s="6" t="s">
        <v>50</v>
      </c>
      <c r="F22" s="5" t="s">
        <v>41</v>
      </c>
      <c r="G22" s="5">
        <v>1998</v>
      </c>
      <c r="H22" s="7" t="s">
        <v>34</v>
      </c>
      <c r="I22" s="7" t="s">
        <v>43</v>
      </c>
      <c r="J22" s="5"/>
      <c r="K22" s="5" t="str">
        <f t="shared" si="1"/>
        <v/>
      </c>
      <c r="L22" s="5" t="str">
        <f t="shared" si="2"/>
        <v/>
      </c>
      <c r="M22" s="5" t="str">
        <f t="shared" si="3"/>
        <v/>
      </c>
      <c r="N22" s="5" t="str">
        <f t="shared" si="4"/>
        <v/>
      </c>
      <c r="O22" s="2" t="s">
        <v>42</v>
      </c>
      <c r="P22" s="3" t="s">
        <v>44</v>
      </c>
    </row>
    <row r="23" spans="1:16" x14ac:dyDescent="0.25">
      <c r="A23">
        <v>4</v>
      </c>
      <c r="B23" s="4">
        <v>3</v>
      </c>
      <c r="C23" s="5">
        <v>407</v>
      </c>
      <c r="D23" s="6" t="str">
        <f t="shared" si="0"/>
        <v>Кучерявый Даниил</v>
      </c>
      <c r="E23" s="6" t="s">
        <v>45</v>
      </c>
      <c r="F23" s="5" t="s">
        <v>46</v>
      </c>
      <c r="G23" s="5">
        <v>2003</v>
      </c>
      <c r="H23" s="7" t="s">
        <v>34</v>
      </c>
      <c r="I23" s="7" t="s">
        <v>48</v>
      </c>
      <c r="J23" s="5"/>
      <c r="K23" s="5" t="str">
        <f t="shared" si="1"/>
        <v/>
      </c>
      <c r="L23" s="5" t="str">
        <f t="shared" si="2"/>
        <v/>
      </c>
      <c r="M23" s="5" t="str">
        <f t="shared" si="3"/>
        <v/>
      </c>
      <c r="N23" s="5" t="str">
        <f t="shared" si="4"/>
        <v/>
      </c>
      <c r="O23" s="2" t="s">
        <v>47</v>
      </c>
      <c r="P23" s="3" t="s">
        <v>49</v>
      </c>
    </row>
    <row r="24" spans="1:16" x14ac:dyDescent="0.25">
      <c r="A24">
        <v>5</v>
      </c>
      <c r="B24" s="4">
        <v>4</v>
      </c>
      <c r="C24" s="5">
        <v>410</v>
      </c>
      <c r="D24" s="6" t="str">
        <f t="shared" si="0"/>
        <v>Енальский Андрей</v>
      </c>
      <c r="E24" s="6" t="s">
        <v>50</v>
      </c>
      <c r="F24" s="5" t="s">
        <v>11</v>
      </c>
      <c r="G24" s="5">
        <v>2006</v>
      </c>
      <c r="H24" s="7" t="s">
        <v>34</v>
      </c>
      <c r="I24" s="7" t="s">
        <v>52</v>
      </c>
      <c r="J24" s="5"/>
      <c r="K24" s="5" t="str">
        <f t="shared" si="1"/>
        <v/>
      </c>
      <c r="L24" s="5" t="str">
        <f t="shared" si="2"/>
        <v/>
      </c>
      <c r="M24" s="5" t="str">
        <f t="shared" si="3"/>
        <v/>
      </c>
      <c r="N24" s="5" t="str">
        <f t="shared" si="4"/>
        <v/>
      </c>
      <c r="O24" s="2" t="s">
        <v>51</v>
      </c>
      <c r="P24" s="3" t="s">
        <v>53</v>
      </c>
    </row>
    <row r="25" spans="1:16" x14ac:dyDescent="0.25">
      <c r="A25">
        <v>6</v>
      </c>
      <c r="B25" s="4">
        <v>5</v>
      </c>
      <c r="C25" s="5">
        <v>404</v>
      </c>
      <c r="D25" s="6" t="str">
        <f t="shared" si="0"/>
        <v>Наумов Александр</v>
      </c>
      <c r="E25" s="6" t="s">
        <v>12</v>
      </c>
      <c r="F25" s="5" t="s">
        <v>16</v>
      </c>
      <c r="G25" s="5">
        <v>2002</v>
      </c>
      <c r="H25" s="7" t="s">
        <v>34</v>
      </c>
      <c r="I25" s="7" t="s">
        <v>55</v>
      </c>
      <c r="J25" s="5"/>
      <c r="K25" s="5" t="str">
        <f t="shared" si="1"/>
        <v/>
      </c>
      <c r="L25" s="5" t="str">
        <f t="shared" si="2"/>
        <v/>
      </c>
      <c r="M25" s="5" t="str">
        <f t="shared" si="3"/>
        <v/>
      </c>
      <c r="N25" s="5" t="str">
        <f t="shared" si="4"/>
        <v/>
      </c>
      <c r="O25" s="2" t="s">
        <v>54</v>
      </c>
      <c r="P25" s="3" t="s">
        <v>56</v>
      </c>
    </row>
    <row r="26" spans="1:16" x14ac:dyDescent="0.25">
      <c r="A26">
        <v>7</v>
      </c>
      <c r="B26" s="4">
        <v>6</v>
      </c>
      <c r="C26" s="5">
        <v>401</v>
      </c>
      <c r="D26" s="6" t="str">
        <f t="shared" si="0"/>
        <v>Быков Иван</v>
      </c>
      <c r="E26" s="6" t="s">
        <v>57</v>
      </c>
      <c r="F26" s="5" t="s">
        <v>13</v>
      </c>
      <c r="G26" s="5">
        <v>2007</v>
      </c>
      <c r="H26" s="7" t="s">
        <v>34</v>
      </c>
      <c r="I26" s="7" t="s">
        <v>59</v>
      </c>
      <c r="J26" s="5"/>
      <c r="K26" s="5" t="str">
        <f t="shared" si="1"/>
        <v/>
      </c>
      <c r="L26" s="5" t="str">
        <f t="shared" si="2"/>
        <v/>
      </c>
      <c r="M26" s="5" t="str">
        <f t="shared" si="3"/>
        <v/>
      </c>
      <c r="N26" s="5" t="str">
        <f t="shared" si="4"/>
        <v/>
      </c>
      <c r="O26" s="2" t="s">
        <v>58</v>
      </c>
      <c r="P26" s="3" t="s">
        <v>60</v>
      </c>
    </row>
    <row r="27" spans="1:16" x14ac:dyDescent="0.25">
      <c r="A27">
        <v>8</v>
      </c>
      <c r="B27" s="4">
        <v>7</v>
      </c>
      <c r="C27" s="5">
        <v>414</v>
      </c>
      <c r="D27" s="6" t="str">
        <f t="shared" si="0"/>
        <v>Кривов Станислав</v>
      </c>
      <c r="E27" s="6" t="s">
        <v>61</v>
      </c>
      <c r="F27" s="5" t="s">
        <v>17</v>
      </c>
      <c r="G27" s="5">
        <v>2005</v>
      </c>
      <c r="H27" s="7" t="s">
        <v>34</v>
      </c>
      <c r="I27" s="7" t="s">
        <v>63</v>
      </c>
      <c r="J27" s="5"/>
      <c r="K27" s="5" t="str">
        <f t="shared" si="1"/>
        <v/>
      </c>
      <c r="L27" s="5" t="str">
        <f t="shared" si="2"/>
        <v/>
      </c>
      <c r="M27" s="5" t="str">
        <f t="shared" si="3"/>
        <v/>
      </c>
      <c r="N27" s="5" t="str">
        <f t="shared" si="4"/>
        <v/>
      </c>
      <c r="O27" s="2" t="s">
        <v>62</v>
      </c>
      <c r="P27" s="3" t="s">
        <v>64</v>
      </c>
    </row>
    <row r="28" spans="1:16" x14ac:dyDescent="0.25">
      <c r="A28">
        <v>9</v>
      </c>
      <c r="B28" s="4">
        <v>8</v>
      </c>
      <c r="C28" s="5">
        <v>416</v>
      </c>
      <c r="D28" s="6" t="str">
        <f t="shared" si="0"/>
        <v>Крехов Федор</v>
      </c>
      <c r="E28" s="6" t="s">
        <v>65</v>
      </c>
      <c r="F28" s="5" t="s">
        <v>66</v>
      </c>
      <c r="G28" s="5">
        <v>2005</v>
      </c>
      <c r="H28" s="7" t="s">
        <v>34</v>
      </c>
      <c r="I28" s="7" t="s">
        <v>68</v>
      </c>
      <c r="J28" s="5"/>
      <c r="K28" s="5" t="str">
        <f t="shared" si="1"/>
        <v/>
      </c>
      <c r="L28" s="5" t="str">
        <f t="shared" si="2"/>
        <v/>
      </c>
      <c r="M28" s="5" t="str">
        <f t="shared" si="3"/>
        <v/>
      </c>
      <c r="N28" s="5" t="str">
        <f t="shared" si="4"/>
        <v/>
      </c>
      <c r="O28" s="2" t="s">
        <v>67</v>
      </c>
      <c r="P28" s="3" t="s">
        <v>69</v>
      </c>
    </row>
    <row r="29" spans="1:16" x14ac:dyDescent="0.25">
      <c r="A29">
        <v>10</v>
      </c>
      <c r="B29" s="4">
        <v>9</v>
      </c>
      <c r="C29" s="5">
        <v>413</v>
      </c>
      <c r="D29" s="6" t="str">
        <f t="shared" si="0"/>
        <v>Берсенев Петр</v>
      </c>
      <c r="E29" s="6" t="s">
        <v>70</v>
      </c>
      <c r="F29" s="5" t="s">
        <v>71</v>
      </c>
      <c r="G29" s="5">
        <v>2009</v>
      </c>
      <c r="H29" s="7" t="s">
        <v>34</v>
      </c>
      <c r="I29" s="7" t="s">
        <v>73</v>
      </c>
      <c r="J29" s="5"/>
      <c r="K29" s="5" t="str">
        <f t="shared" si="1"/>
        <v/>
      </c>
      <c r="L29" s="5" t="str">
        <f t="shared" si="2"/>
        <v/>
      </c>
      <c r="M29" s="5" t="str">
        <f t="shared" si="3"/>
        <v/>
      </c>
      <c r="N29" s="5" t="str">
        <f t="shared" si="4"/>
        <v/>
      </c>
      <c r="O29" s="2" t="s">
        <v>72</v>
      </c>
      <c r="P29" s="3" t="s">
        <v>74</v>
      </c>
    </row>
    <row r="30" spans="1:16" x14ac:dyDescent="0.25">
      <c r="A30">
        <v>11</v>
      </c>
      <c r="B30" s="4">
        <v>10</v>
      </c>
      <c r="C30" s="5">
        <v>406</v>
      </c>
      <c r="D30" s="6" t="str">
        <f t="shared" si="0"/>
        <v>Кучерявый Александр</v>
      </c>
      <c r="E30" s="6" t="s">
        <v>45</v>
      </c>
      <c r="F30" s="5" t="s">
        <v>16</v>
      </c>
      <c r="G30" s="5">
        <v>2006</v>
      </c>
      <c r="H30" s="7" t="s">
        <v>34</v>
      </c>
      <c r="I30" s="7" t="s">
        <v>76</v>
      </c>
      <c r="J30" s="5"/>
      <c r="K30" s="5" t="str">
        <f t="shared" si="1"/>
        <v/>
      </c>
      <c r="L30" s="5" t="str">
        <f t="shared" si="2"/>
        <v/>
      </c>
      <c r="M30" s="5" t="str">
        <f t="shared" si="3"/>
        <v/>
      </c>
      <c r="N30" s="5" t="str">
        <f t="shared" si="4"/>
        <v/>
      </c>
      <c r="O30" s="2" t="s">
        <v>75</v>
      </c>
      <c r="P30" s="3" t="s">
        <v>77</v>
      </c>
    </row>
    <row r="31" spans="1:16" x14ac:dyDescent="0.25">
      <c r="A31">
        <v>12</v>
      </c>
      <c r="B31" s="4">
        <v>11</v>
      </c>
      <c r="C31" s="5">
        <v>411</v>
      </c>
      <c r="D31" s="6" t="str">
        <f t="shared" si="0"/>
        <v>Давыдов Андрей</v>
      </c>
      <c r="E31" s="6" t="s">
        <v>78</v>
      </c>
      <c r="F31" s="5" t="s">
        <v>11</v>
      </c>
      <c r="G31" s="5">
        <v>2006</v>
      </c>
      <c r="H31" s="7" t="s">
        <v>34</v>
      </c>
      <c r="I31" s="7" t="s">
        <v>80</v>
      </c>
      <c r="J31" s="5"/>
      <c r="K31" s="5" t="str">
        <f t="shared" si="1"/>
        <v/>
      </c>
      <c r="L31" s="5" t="str">
        <f t="shared" si="2"/>
        <v/>
      </c>
      <c r="M31" s="5" t="str">
        <f t="shared" si="3"/>
        <v/>
      </c>
      <c r="N31" s="5" t="str">
        <f t="shared" si="4"/>
        <v/>
      </c>
      <c r="O31" s="2" t="s">
        <v>79</v>
      </c>
      <c r="P31" s="3" t="s">
        <v>81</v>
      </c>
    </row>
    <row r="32" spans="1:16" x14ac:dyDescent="0.25">
      <c r="A32">
        <v>13</v>
      </c>
      <c r="B32" s="4">
        <v>12</v>
      </c>
      <c r="C32" s="5">
        <v>412</v>
      </c>
      <c r="D32" s="6" t="str">
        <f t="shared" si="0"/>
        <v>Берсенев Платон</v>
      </c>
      <c r="E32" s="6" t="s">
        <v>70</v>
      </c>
      <c r="F32" s="5" t="s">
        <v>82</v>
      </c>
      <c r="G32" s="5">
        <v>2010</v>
      </c>
      <c r="H32" s="7" t="s">
        <v>34</v>
      </c>
      <c r="I32" s="7" t="s">
        <v>84</v>
      </c>
      <c r="J32" s="5"/>
      <c r="K32" s="5" t="str">
        <f t="shared" si="1"/>
        <v/>
      </c>
      <c r="L32" s="5" t="str">
        <f t="shared" si="2"/>
        <v/>
      </c>
      <c r="M32" s="5" t="str">
        <f t="shared" si="3"/>
        <v/>
      </c>
      <c r="N32" s="5" t="str">
        <f t="shared" si="4"/>
        <v/>
      </c>
      <c r="O32" s="2" t="s">
        <v>83</v>
      </c>
      <c r="P32" s="3" t="s">
        <v>85</v>
      </c>
    </row>
    <row r="33" spans="1:16" x14ac:dyDescent="0.25">
      <c r="A33">
        <v>14</v>
      </c>
      <c r="B33" s="4">
        <v>13</v>
      </c>
      <c r="C33" s="5">
        <v>402</v>
      </c>
      <c r="D33" s="6" t="str">
        <f t="shared" si="0"/>
        <v>Кулаков Иван</v>
      </c>
      <c r="E33" s="6" t="s">
        <v>10</v>
      </c>
      <c r="F33" s="5" t="s">
        <v>13</v>
      </c>
      <c r="G33" s="5">
        <v>2007</v>
      </c>
      <c r="H33" s="7" t="s">
        <v>34</v>
      </c>
      <c r="I33" s="7" t="s">
        <v>87</v>
      </c>
      <c r="J33" s="5"/>
      <c r="K33" s="5" t="str">
        <f t="shared" si="1"/>
        <v/>
      </c>
      <c r="L33" s="5" t="str">
        <f t="shared" si="2"/>
        <v/>
      </c>
      <c r="M33" s="5" t="str">
        <f t="shared" si="3"/>
        <v/>
      </c>
      <c r="N33" s="5" t="str">
        <f t="shared" si="4"/>
        <v/>
      </c>
      <c r="O33" s="2" t="s">
        <v>86</v>
      </c>
      <c r="P33" s="3" t="s">
        <v>88</v>
      </c>
    </row>
    <row r="34" spans="1:16" x14ac:dyDescent="0.25">
      <c r="A34">
        <v>15</v>
      </c>
      <c r="B34" s="4">
        <v>14</v>
      </c>
      <c r="C34" s="5">
        <v>403</v>
      </c>
      <c r="D34" s="6" t="str">
        <f t="shared" si="0"/>
        <v>Калитов Александр</v>
      </c>
      <c r="E34" s="6" t="s">
        <v>89</v>
      </c>
      <c r="F34" s="5" t="s">
        <v>16</v>
      </c>
      <c r="G34" s="5">
        <v>2008</v>
      </c>
      <c r="H34" s="7" t="s">
        <v>34</v>
      </c>
      <c r="I34" s="7" t="s">
        <v>91</v>
      </c>
      <c r="J34" s="5"/>
      <c r="K34" s="5" t="str">
        <f t="shared" si="1"/>
        <v/>
      </c>
      <c r="L34" s="5" t="str">
        <f t="shared" si="2"/>
        <v/>
      </c>
      <c r="M34" s="5" t="str">
        <f t="shared" si="3"/>
        <v/>
      </c>
      <c r="N34" s="5" t="str">
        <f t="shared" si="4"/>
        <v/>
      </c>
      <c r="O34" s="2" t="s">
        <v>90</v>
      </c>
      <c r="P34" s="3" t="s">
        <v>92</v>
      </c>
    </row>
    <row r="35" spans="1:16" ht="15.75" thickBot="1" x14ac:dyDescent="0.3">
      <c r="A35">
        <v>16</v>
      </c>
      <c r="B35" s="14">
        <v>15</v>
      </c>
      <c r="C35" s="15">
        <v>415</v>
      </c>
      <c r="D35" s="16" t="str">
        <f t="shared" si="0"/>
        <v>Ободников Михаил</v>
      </c>
      <c r="E35" s="16" t="s">
        <v>93</v>
      </c>
      <c r="F35" s="15" t="s">
        <v>14</v>
      </c>
      <c r="G35" s="15">
        <v>2007</v>
      </c>
      <c r="H35" s="17" t="s">
        <v>34</v>
      </c>
      <c r="I35" s="17" t="s">
        <v>95</v>
      </c>
      <c r="J35" s="15"/>
      <c r="K35" s="15" t="str">
        <f t="shared" si="1"/>
        <v/>
      </c>
      <c r="L35" s="15" t="str">
        <f t="shared" si="2"/>
        <v/>
      </c>
      <c r="M35" s="15" t="str">
        <f t="shared" si="3"/>
        <v/>
      </c>
      <c r="N35" s="15" t="str">
        <f t="shared" si="4"/>
        <v/>
      </c>
      <c r="O35" s="18" t="s">
        <v>94</v>
      </c>
      <c r="P35" s="19" t="s">
        <v>96</v>
      </c>
    </row>
  </sheetData>
  <mergeCells count="9">
    <mergeCell ref="B15:G15"/>
    <mergeCell ref="B10:P10"/>
    <mergeCell ref="O13:P13"/>
    <mergeCell ref="N12:P12"/>
    <mergeCell ref="B1:I1"/>
    <mergeCell ref="B4:P4"/>
    <mergeCell ref="B5:P5"/>
    <mergeCell ref="B8:P8"/>
    <mergeCell ref="B9:P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OrAMI</cp:lastModifiedBy>
  <cp:lastPrinted>2018-09-03T15:36:30Z</cp:lastPrinted>
  <dcterms:created xsi:type="dcterms:W3CDTF">2018-09-02T10:11:50Z</dcterms:created>
  <dcterms:modified xsi:type="dcterms:W3CDTF">2018-09-03T16:00:01Z</dcterms:modified>
</cp:coreProperties>
</file>